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-15" windowWidth="16500" windowHeight="10440"/>
  </bookViews>
  <sheets>
    <sheet name="County" sheetId="4" r:id="rId1"/>
  </sheets>
  <definedNames>
    <definedName name="_xlnm.Print_Titles" localSheetId="0">County!$1:$2</definedName>
  </definedNames>
  <calcPr calcId="144525"/>
</workbook>
</file>

<file path=xl/calcChain.xml><?xml version="1.0" encoding="utf-8"?>
<calcChain xmlns="http://schemas.openxmlformats.org/spreadsheetml/2006/main">
  <c r="B103" i="4" l="1"/>
  <c r="E7" i="4" l="1"/>
  <c r="E11" i="4"/>
  <c r="E15" i="4"/>
  <c r="E19" i="4"/>
  <c r="E23" i="4"/>
  <c r="E27" i="4"/>
  <c r="E31" i="4"/>
  <c r="E35" i="4"/>
  <c r="E39" i="4"/>
  <c r="E43" i="4"/>
  <c r="E47" i="4"/>
  <c r="E51" i="4"/>
  <c r="E55" i="4"/>
  <c r="E59" i="4"/>
  <c r="E63" i="4"/>
  <c r="E67" i="4"/>
  <c r="E71" i="4"/>
  <c r="E75" i="4"/>
  <c r="E79" i="4"/>
  <c r="E83" i="4"/>
  <c r="E87" i="4"/>
  <c r="E91" i="4"/>
  <c r="E95" i="4"/>
  <c r="E99" i="4"/>
  <c r="E82" i="4"/>
  <c r="E86" i="4"/>
  <c r="E90" i="4"/>
  <c r="E6" i="4"/>
  <c r="E10" i="4"/>
  <c r="E14" i="4"/>
  <c r="E18" i="4"/>
  <c r="E22" i="4"/>
  <c r="E26" i="4"/>
  <c r="E30" i="4"/>
  <c r="E34" i="4"/>
  <c r="E38" i="4"/>
  <c r="E42" i="4"/>
  <c r="E46" i="4"/>
  <c r="E50" i="4"/>
  <c r="E54" i="4"/>
  <c r="E58" i="4"/>
  <c r="E62" i="4"/>
  <c r="E66" i="4"/>
  <c r="E70" i="4"/>
  <c r="E74" i="4"/>
  <c r="E78" i="4"/>
  <c r="E94" i="4"/>
  <c r="E98" i="4"/>
  <c r="E5" i="4"/>
  <c r="E13" i="4"/>
  <c r="E21" i="4"/>
  <c r="E29" i="4"/>
  <c r="E37" i="4"/>
  <c r="E45" i="4"/>
  <c r="E53" i="4"/>
  <c r="E61" i="4"/>
  <c r="E69" i="4"/>
  <c r="E77" i="4"/>
  <c r="E85" i="4"/>
  <c r="E93" i="4"/>
  <c r="E24" i="4"/>
  <c r="E32" i="4"/>
  <c r="E40" i="4"/>
  <c r="E48" i="4"/>
  <c r="E56" i="4"/>
  <c r="E64" i="4"/>
  <c r="E72" i="4"/>
  <c r="E80" i="4"/>
  <c r="E96" i="4"/>
  <c r="E101" i="4"/>
  <c r="E25" i="4"/>
  <c r="E41" i="4"/>
  <c r="E57" i="4"/>
  <c r="E73" i="4"/>
  <c r="E81" i="4"/>
  <c r="E97" i="4"/>
  <c r="E4" i="4"/>
  <c r="E20" i="4"/>
  <c r="E28" i="4"/>
  <c r="E44" i="4"/>
  <c r="E60" i="4"/>
  <c r="E76" i="4"/>
  <c r="E100" i="4"/>
  <c r="E8" i="4"/>
  <c r="E16" i="4"/>
  <c r="E88" i="4"/>
  <c r="E9" i="4"/>
  <c r="E17" i="4"/>
  <c r="E33" i="4"/>
  <c r="E49" i="4"/>
  <c r="E65" i="4"/>
  <c r="E89" i="4"/>
  <c r="E12" i="4"/>
  <c r="E36" i="4"/>
  <c r="E52" i="4"/>
  <c r="E68" i="4"/>
  <c r="E84" i="4"/>
  <c r="E92" i="4"/>
  <c r="E102" i="4"/>
  <c r="E3" i="4"/>
  <c r="D103" i="4"/>
  <c r="C103" i="4"/>
  <c r="G5" i="4" l="1"/>
  <c r="G9" i="4"/>
  <c r="G13" i="4"/>
  <c r="G17" i="4"/>
  <c r="G21" i="4"/>
  <c r="G25" i="4"/>
  <c r="G29" i="4"/>
  <c r="G33" i="4"/>
  <c r="G37" i="4"/>
  <c r="G41" i="4"/>
  <c r="G45" i="4"/>
  <c r="G49" i="4"/>
  <c r="G53" i="4"/>
  <c r="G57" i="4"/>
  <c r="G61" i="4"/>
  <c r="G65" i="4"/>
  <c r="G69" i="4"/>
  <c r="G73" i="4"/>
  <c r="G77" i="4"/>
  <c r="G81" i="4"/>
  <c r="G85" i="4"/>
  <c r="G89" i="4"/>
  <c r="G93" i="4"/>
  <c r="G97" i="4"/>
  <c r="G101" i="4"/>
  <c r="G84" i="4"/>
  <c r="G88" i="4"/>
  <c r="G92" i="4"/>
  <c r="G96" i="4"/>
  <c r="G4" i="4"/>
  <c r="G8" i="4"/>
  <c r="G12" i="4"/>
  <c r="G16" i="4"/>
  <c r="G20" i="4"/>
  <c r="G24" i="4"/>
  <c r="G28" i="4"/>
  <c r="G32" i="4"/>
  <c r="G36" i="4"/>
  <c r="G40" i="4"/>
  <c r="G44" i="4"/>
  <c r="G48" i="4"/>
  <c r="G52" i="4"/>
  <c r="G56" i="4"/>
  <c r="G60" i="4"/>
  <c r="G64" i="4"/>
  <c r="G68" i="4"/>
  <c r="G72" i="4"/>
  <c r="G76" i="4"/>
  <c r="G80" i="4"/>
  <c r="G7" i="4"/>
  <c r="G15" i="4"/>
  <c r="G23" i="4"/>
  <c r="G31" i="4"/>
  <c r="G39" i="4"/>
  <c r="G47" i="4"/>
  <c r="G55" i="4"/>
  <c r="G63" i="4"/>
  <c r="G71" i="4"/>
  <c r="G79" i="4"/>
  <c r="G87" i="4"/>
  <c r="G95" i="4"/>
  <c r="G100" i="4"/>
  <c r="G18" i="4"/>
  <c r="G26" i="4"/>
  <c r="G58" i="4"/>
  <c r="G90" i="4"/>
  <c r="G102" i="4"/>
  <c r="G19" i="4"/>
  <c r="G35" i="4"/>
  <c r="G51" i="4"/>
  <c r="G67" i="4"/>
  <c r="G91" i="4"/>
  <c r="G14" i="4"/>
  <c r="G38" i="4"/>
  <c r="G54" i="4"/>
  <c r="G70" i="4"/>
  <c r="G86" i="4"/>
  <c r="G94" i="4"/>
  <c r="G10" i="4"/>
  <c r="G34" i="4"/>
  <c r="G42" i="4"/>
  <c r="G50" i="4"/>
  <c r="G66" i="4"/>
  <c r="G74" i="4"/>
  <c r="G82" i="4"/>
  <c r="G98" i="4"/>
  <c r="G11" i="4"/>
  <c r="G27" i="4"/>
  <c r="G43" i="4"/>
  <c r="G59" i="4"/>
  <c r="G75" i="4"/>
  <c r="G83" i="4"/>
  <c r="G99" i="4"/>
  <c r="G6" i="4"/>
  <c r="G22" i="4"/>
  <c r="G30" i="4"/>
  <c r="G46" i="4"/>
  <c r="G62" i="4"/>
  <c r="G78" i="4"/>
  <c r="F4" i="4"/>
  <c r="H4" i="4" s="1"/>
  <c r="F8" i="4"/>
  <c r="F12" i="4"/>
  <c r="H12" i="4" s="1"/>
  <c r="F16" i="4"/>
  <c r="F20" i="4"/>
  <c r="H20" i="4" s="1"/>
  <c r="F24" i="4"/>
  <c r="H24" i="4" s="1"/>
  <c r="F28" i="4"/>
  <c r="H28" i="4" s="1"/>
  <c r="F32" i="4"/>
  <c r="F36" i="4"/>
  <c r="H36" i="4" s="1"/>
  <c r="F40" i="4"/>
  <c r="H40" i="4" s="1"/>
  <c r="F44" i="4"/>
  <c r="H44" i="4" s="1"/>
  <c r="F48" i="4"/>
  <c r="F52" i="4"/>
  <c r="H52" i="4" s="1"/>
  <c r="F56" i="4"/>
  <c r="H56" i="4" s="1"/>
  <c r="F60" i="4"/>
  <c r="H60" i="4" s="1"/>
  <c r="F64" i="4"/>
  <c r="F68" i="4"/>
  <c r="H68" i="4" s="1"/>
  <c r="F72" i="4"/>
  <c r="H72" i="4" s="1"/>
  <c r="F76" i="4"/>
  <c r="H76" i="4" s="1"/>
  <c r="F80" i="4"/>
  <c r="F84" i="4"/>
  <c r="F88" i="4"/>
  <c r="H88" i="4" s="1"/>
  <c r="F92" i="4"/>
  <c r="H92" i="4" s="1"/>
  <c r="F96" i="4"/>
  <c r="F100" i="4"/>
  <c r="F75" i="4"/>
  <c r="H75" i="4" s="1"/>
  <c r="F79" i="4"/>
  <c r="H79" i="4" s="1"/>
  <c r="F95" i="4"/>
  <c r="F99" i="4"/>
  <c r="H99" i="4" s="1"/>
  <c r="F7" i="4"/>
  <c r="H7" i="4" s="1"/>
  <c r="F11" i="4"/>
  <c r="H11" i="4" s="1"/>
  <c r="F15" i="4"/>
  <c r="F19" i="4"/>
  <c r="F23" i="4"/>
  <c r="H23" i="4" s="1"/>
  <c r="F27" i="4"/>
  <c r="H27" i="4" s="1"/>
  <c r="F31" i="4"/>
  <c r="F35" i="4"/>
  <c r="H35" i="4" s="1"/>
  <c r="F39" i="4"/>
  <c r="H39" i="4" s="1"/>
  <c r="F43" i="4"/>
  <c r="H43" i="4" s="1"/>
  <c r="F47" i="4"/>
  <c r="F51" i="4"/>
  <c r="F55" i="4"/>
  <c r="F59" i="4"/>
  <c r="H59" i="4" s="1"/>
  <c r="F63" i="4"/>
  <c r="F67" i="4"/>
  <c r="H67" i="4" s="1"/>
  <c r="F71" i="4"/>
  <c r="H71" i="4" s="1"/>
  <c r="F83" i="4"/>
  <c r="H83" i="4" s="1"/>
  <c r="F87" i="4"/>
  <c r="F91" i="4"/>
  <c r="F10" i="4"/>
  <c r="H10" i="4" s="1"/>
  <c r="F18" i="4"/>
  <c r="H18" i="4" s="1"/>
  <c r="F26" i="4"/>
  <c r="H26" i="4" s="1"/>
  <c r="F34" i="4"/>
  <c r="F42" i="4"/>
  <c r="H42" i="4" s="1"/>
  <c r="F50" i="4"/>
  <c r="H50" i="4" s="1"/>
  <c r="F58" i="4"/>
  <c r="H58" i="4" s="1"/>
  <c r="F66" i="4"/>
  <c r="H66" i="4" s="1"/>
  <c r="F74" i="4"/>
  <c r="F82" i="4"/>
  <c r="H82" i="4" s="1"/>
  <c r="F90" i="4"/>
  <c r="F98" i="4"/>
  <c r="F102" i="4"/>
  <c r="H102" i="4" s="1"/>
  <c r="F13" i="4"/>
  <c r="H13" i="4" s="1"/>
  <c r="F37" i="4"/>
  <c r="F45" i="4"/>
  <c r="F53" i="4"/>
  <c r="H53" i="4" s="1"/>
  <c r="F69" i="4"/>
  <c r="H69" i="4" s="1"/>
  <c r="F77" i="4"/>
  <c r="F85" i="4"/>
  <c r="H85" i="4" s="1"/>
  <c r="F6" i="4"/>
  <c r="H6" i="4" s="1"/>
  <c r="F30" i="4"/>
  <c r="H30" i="4" s="1"/>
  <c r="F46" i="4"/>
  <c r="F62" i="4"/>
  <c r="H62" i="4" s="1"/>
  <c r="F78" i="4"/>
  <c r="H78" i="4" s="1"/>
  <c r="F86" i="4"/>
  <c r="H86" i="4" s="1"/>
  <c r="F101" i="4"/>
  <c r="F9" i="4"/>
  <c r="H9" i="4" s="1"/>
  <c r="F25" i="4"/>
  <c r="H25" i="4" s="1"/>
  <c r="F33" i="4"/>
  <c r="H33" i="4" s="1"/>
  <c r="F49" i="4"/>
  <c r="F65" i="4"/>
  <c r="H65" i="4" s="1"/>
  <c r="F81" i="4"/>
  <c r="F89" i="4"/>
  <c r="H89" i="4" s="1"/>
  <c r="F5" i="4"/>
  <c r="H5" i="4" s="1"/>
  <c r="F21" i="4"/>
  <c r="H21" i="4" s="1"/>
  <c r="F29" i="4"/>
  <c r="H29" i="4" s="1"/>
  <c r="F61" i="4"/>
  <c r="H61" i="4" s="1"/>
  <c r="F93" i="4"/>
  <c r="F14" i="4"/>
  <c r="H14" i="4" s="1"/>
  <c r="F22" i="4"/>
  <c r="H22" i="4" s="1"/>
  <c r="F38" i="4"/>
  <c r="H38" i="4" s="1"/>
  <c r="F54" i="4"/>
  <c r="F70" i="4"/>
  <c r="H70" i="4" s="1"/>
  <c r="F94" i="4"/>
  <c r="H94" i="4" s="1"/>
  <c r="F17" i="4"/>
  <c r="H17" i="4" s="1"/>
  <c r="F41" i="4"/>
  <c r="F57" i="4"/>
  <c r="H57" i="4" s="1"/>
  <c r="F73" i="4"/>
  <c r="H73" i="4" s="1"/>
  <c r="F97" i="4"/>
  <c r="H97" i="4" s="1"/>
  <c r="F3" i="4"/>
  <c r="H3" i="4" s="1"/>
  <c r="H15" i="4"/>
  <c r="H34" i="4"/>
  <c r="H46" i="4"/>
  <c r="H54" i="4"/>
  <c r="H45" i="4"/>
  <c r="H80" i="4"/>
  <c r="H84" i="4"/>
  <c r="H96" i="4"/>
  <c r="H100" i="4"/>
  <c r="H32" i="4"/>
  <c r="H37" i="4"/>
  <c r="H74" i="4"/>
  <c r="H98" i="4"/>
  <c r="H16" i="4"/>
  <c r="H19" i="4"/>
  <c r="H81" i="4"/>
  <c r="H93" i="4"/>
  <c r="H101" i="4"/>
  <c r="H8" i="4"/>
  <c r="H31" i="4"/>
  <c r="H47" i="4"/>
  <c r="H49" i="4"/>
  <c r="H63" i="4"/>
  <c r="H87" i="4"/>
  <c r="H91" i="4"/>
  <c r="H95" i="4"/>
  <c r="H51" i="4"/>
  <c r="H90" i="4"/>
  <c r="H41" i="4"/>
  <c r="H48" i="4"/>
  <c r="H55" i="4"/>
  <c r="H64" i="4"/>
  <c r="H77" i="4"/>
  <c r="G3" i="4"/>
  <c r="E103" i="4"/>
  <c r="J44" i="4" l="1"/>
  <c r="I44" i="4"/>
  <c r="I87" i="4"/>
  <c r="J87" i="4"/>
  <c r="J76" i="4"/>
  <c r="I76" i="4"/>
  <c r="J54" i="4"/>
  <c r="I54" i="4"/>
  <c r="J36" i="4"/>
  <c r="I36" i="4"/>
  <c r="J102" i="4"/>
  <c r="I102" i="4"/>
  <c r="J78" i="4"/>
  <c r="I78" i="4"/>
  <c r="I53" i="4"/>
  <c r="J53" i="4"/>
  <c r="I95" i="4"/>
  <c r="J95" i="4"/>
  <c r="J72" i="4"/>
  <c r="I72" i="4"/>
  <c r="I49" i="4"/>
  <c r="J49" i="4"/>
  <c r="J100" i="4"/>
  <c r="I100" i="4"/>
  <c r="J84" i="4"/>
  <c r="I84" i="4"/>
  <c r="I93" i="4"/>
  <c r="J93" i="4"/>
  <c r="I77" i="4"/>
  <c r="J77" i="4"/>
  <c r="I57" i="4"/>
  <c r="J57" i="4"/>
  <c r="I33" i="4"/>
  <c r="J33" i="4"/>
  <c r="J34" i="4"/>
  <c r="I34" i="4"/>
  <c r="J18" i="4"/>
  <c r="I18" i="4"/>
  <c r="I63" i="4"/>
  <c r="J63" i="4"/>
  <c r="I47" i="4"/>
  <c r="J47" i="4"/>
  <c r="I31" i="4"/>
  <c r="J31" i="4"/>
  <c r="I11" i="4"/>
  <c r="J11" i="4"/>
  <c r="J4" i="4"/>
  <c r="I4" i="4"/>
  <c r="I3" i="4"/>
  <c r="J3" i="4"/>
  <c r="J94" i="4"/>
  <c r="I94" i="4"/>
  <c r="I75" i="4"/>
  <c r="J75" i="4"/>
  <c r="J52" i="4"/>
  <c r="I52" i="4"/>
  <c r="J98" i="4"/>
  <c r="I98" i="4"/>
  <c r="I69" i="4"/>
  <c r="J69" i="4"/>
  <c r="I91" i="4"/>
  <c r="J91" i="4"/>
  <c r="I29" i="4"/>
  <c r="J29" i="4"/>
  <c r="J80" i="4"/>
  <c r="I80" i="4"/>
  <c r="I73" i="4"/>
  <c r="J73" i="4"/>
  <c r="J50" i="4"/>
  <c r="I50" i="4"/>
  <c r="J30" i="4"/>
  <c r="I30" i="4"/>
  <c r="I59" i="4"/>
  <c r="J59" i="4"/>
  <c r="I27" i="4"/>
  <c r="J27" i="4"/>
  <c r="J16" i="4"/>
  <c r="I16" i="4"/>
  <c r="F103" i="4"/>
  <c r="J82" i="4"/>
  <c r="I82" i="4"/>
  <c r="J32" i="4"/>
  <c r="I32" i="4"/>
  <c r="J42" i="4"/>
  <c r="I42" i="4"/>
  <c r="J68" i="4"/>
  <c r="I68" i="4"/>
  <c r="I45" i="4"/>
  <c r="J45" i="4"/>
  <c r="J20" i="4"/>
  <c r="I20" i="4"/>
  <c r="J90" i="4"/>
  <c r="I90" i="4"/>
  <c r="J62" i="4"/>
  <c r="I62" i="4"/>
  <c r="I5" i="4"/>
  <c r="J5" i="4"/>
  <c r="I83" i="4"/>
  <c r="J83" i="4"/>
  <c r="J58" i="4"/>
  <c r="I58" i="4"/>
  <c r="I21" i="4"/>
  <c r="J21" i="4"/>
  <c r="J92" i="4"/>
  <c r="I92" i="4"/>
  <c r="I101" i="4"/>
  <c r="J101" i="4"/>
  <c r="I85" i="4"/>
  <c r="J85" i="4"/>
  <c r="J66" i="4"/>
  <c r="I66" i="4"/>
  <c r="J48" i="4"/>
  <c r="I48" i="4"/>
  <c r="I17" i="4"/>
  <c r="J17" i="4"/>
  <c r="J26" i="4"/>
  <c r="I26" i="4"/>
  <c r="I71" i="4"/>
  <c r="J71" i="4"/>
  <c r="I55" i="4"/>
  <c r="J55" i="4"/>
  <c r="I39" i="4"/>
  <c r="J39" i="4"/>
  <c r="I23" i="4"/>
  <c r="J23" i="4"/>
  <c r="J12" i="4"/>
  <c r="I12" i="4"/>
  <c r="J10" i="4"/>
  <c r="I10" i="4"/>
  <c r="I37" i="4"/>
  <c r="J37" i="4"/>
  <c r="J70" i="4"/>
  <c r="I70" i="4"/>
  <c r="J28" i="4"/>
  <c r="I28" i="4"/>
  <c r="J46" i="4"/>
  <c r="I46" i="4"/>
  <c r="I65" i="4"/>
  <c r="J65" i="4"/>
  <c r="J96" i="4"/>
  <c r="I96" i="4"/>
  <c r="I89" i="4"/>
  <c r="J89" i="4"/>
  <c r="I25" i="4"/>
  <c r="J25" i="4"/>
  <c r="I9" i="4"/>
  <c r="J9" i="4"/>
  <c r="I43" i="4"/>
  <c r="J43" i="4"/>
  <c r="J14" i="4"/>
  <c r="I14" i="4"/>
  <c r="G103" i="4"/>
  <c r="J74" i="4"/>
  <c r="I74" i="4"/>
  <c r="J24" i="4"/>
  <c r="I24" i="4"/>
  <c r="J40" i="4"/>
  <c r="I40" i="4"/>
  <c r="I61" i="4"/>
  <c r="J61" i="4"/>
  <c r="J38" i="4"/>
  <c r="I38" i="4"/>
  <c r="I13" i="4"/>
  <c r="J13" i="4"/>
  <c r="J86" i="4"/>
  <c r="I86" i="4"/>
  <c r="J60" i="4"/>
  <c r="I60" i="4"/>
  <c r="I99" i="4"/>
  <c r="J99" i="4"/>
  <c r="I79" i="4"/>
  <c r="J79" i="4"/>
  <c r="J56" i="4"/>
  <c r="I56" i="4"/>
  <c r="I15" i="4"/>
  <c r="J15" i="4"/>
  <c r="J88" i="4"/>
  <c r="I88" i="4"/>
  <c r="I97" i="4"/>
  <c r="J97" i="4"/>
  <c r="I81" i="4"/>
  <c r="J81" i="4"/>
  <c r="J64" i="4"/>
  <c r="I64" i="4"/>
  <c r="I41" i="4"/>
  <c r="J41" i="4"/>
  <c r="I7" i="4"/>
  <c r="J7" i="4"/>
  <c r="J22" i="4"/>
  <c r="I22" i="4"/>
  <c r="I67" i="4"/>
  <c r="J67" i="4"/>
  <c r="I51" i="4"/>
  <c r="J51" i="4"/>
  <c r="I35" i="4"/>
  <c r="J35" i="4"/>
  <c r="I19" i="4"/>
  <c r="J19" i="4"/>
  <c r="J8" i="4"/>
  <c r="I8" i="4"/>
  <c r="J6" i="4"/>
  <c r="I6" i="4"/>
</calcChain>
</file>

<file path=xl/sharedStrings.xml><?xml version="1.0" encoding="utf-8"?>
<sst xmlns="http://schemas.openxmlformats.org/spreadsheetml/2006/main" count="108" uniqueCount="108">
  <si>
    <t>County</t>
  </si>
  <si>
    <t>Census Population</t>
  </si>
  <si>
    <t>Change</t>
  </si>
  <si>
    <t>Total: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</si>
  <si>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</si>
  <si>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</si>
  <si>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</si>
  <si>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</si>
  <si>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</si>
  <si>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</si>
  <si>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</si>
  <si>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</si>
  <si>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</si>
  <si>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</si>
  <si>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</si>
  <si>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</si>
  <si>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</si>
  <si>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</si>
  <si>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</si>
  <si>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</si>
  <si>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</si>
  <si>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</si>
  <si>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</si>
  <si>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</si>
  <si>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</si>
  <si>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</si>
  <si>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</si>
  <si>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</si>
  <si>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</si>
  <si>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</si>
  <si>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</si>
  <si>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</si>
  <si>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</si>
  <si>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</si>
  <si>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</si>
  <si>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</si>
  <si>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</si>
  <si>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</si>
  <si>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</si>
  <si>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</si>
  <si>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</si>
  <si>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</si>
  <si>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</si>
  <si>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</si>
  <si>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</si>
  <si>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</si>
  <si>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</si>
  <si>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</si>
  <si>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</si>
  <si>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</si>
  <si>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</si>
  <si>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</si>
  <si>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</si>
  <si>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</si>
  <si>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</si>
  <si>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</si>
  <si>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</si>
  <si>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</si>
  <si>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</si>
  <si>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</si>
  <si>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</si>
  <si>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</si>
  <si>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</si>
  <si>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</si>
  <si>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</si>
  <si>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</si>
  <si>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</si>
  <si>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</si>
  <si>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</si>
  <si>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</si>
  <si>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</si>
  <si>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</si>
  <si>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</si>
  <si>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</si>
  <si>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</si>
  <si>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</si>
  <si>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</si>
  <si>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</si>
  <si>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</si>
  <si>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</si>
  <si>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</si>
  <si>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</si>
  <si>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</si>
  <si>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</si>
  <si>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</si>
  <si>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</si>
  <si>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</si>
  <si>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</si>
  <si>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</si>
  <si>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</si>
  <si>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</si>
  <si>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</si>
  <si>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</si>
  <si>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</si>
  <si>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</si>
  <si>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</si>
  <si>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</si>
  <si>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</si>
  <si>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</si>
  <si>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</si>
  <si>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</si>
  <si>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</si>
  <si>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</si>
  <si>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</si>
  <si>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1990 to 2000</t>
  </si>
  <si>
    <t>2000 to 2010</t>
  </si>
  <si>
    <t>1990 to 2010</t>
  </si>
  <si>
    <t>District Equivalents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</si>
</sst>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;\-0.00"/>
  </numFmts>
  <fonts count="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2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horizontal="center"/>
    </xf>
    <xf numFmtId="49" fontId="2" fillId="3" borderId="18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12" xfId="0" applyFont="1" applyFill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2" fontId="1" fillId="0" borderId="2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/>
    <xf numFmtId="0" fontId="1" fillId="3" borderId="13" xfId="0" applyFont="1" applyFill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0" fontId="2" fillId="0" borderId="11" xfId="0" applyFont="1" applyFill="1" applyBorder="1" applyAlignment="1">
      <alignment horizontal="right"/>
    </xf>
    <xf numFmtId="3" fontId="1" fillId="0" borderId="1" xfId="0" applyNumberFormat="1" applyFont="1" applyBorder="1"/>
    <xf numFmtId="2" fontId="1" fillId="0" borderId="1" xfId="0" applyNumberFormat="1" applyFont="1" applyBorder="1"/>
    <xf numFmtId="49" fontId="1" fillId="0" borderId="0" xfId="0" applyNumberFormat="1" applyFont="1" applyAlignment="1">
      <alignment horizontal="left"/>
    </xf>
    <xf numFmtId="49" fontId="2" fillId="3" borderId="22" xfId="0" applyNumberFormat="1" applyFont="1" applyFill="1" applyBorder="1" applyAlignment="1">
      <alignment horizontal="center"/>
    </xf>
    <xf numFmtId="2" fontId="1" fillId="0" borderId="4" xfId="0" applyNumberFormat="1" applyFont="1" applyBorder="1"/>
    <xf numFmtId="2" fontId="1" fillId="0" borderId="5" xfId="0" applyNumberFormat="1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49" fontId="2" fillId="3" borderId="15" xfId="0" applyNumberFormat="1" applyFont="1" applyFill="1" applyBorder="1" applyAlignment="1">
      <alignment horizontal="center" wrapText="1"/>
    </xf>
    <xf numFmtId="164" fontId="1" fillId="0" borderId="2" xfId="0" applyNumberFormat="1" applyFont="1" applyBorder="1"/>
    <xf numFmtId="164" fontId="1" fillId="0" borderId="5" xfId="0" applyNumberFormat="1" applyFont="1" applyBorder="1"/>
    <xf numFmtId="49" fontId="2" fillId="3" borderId="19" xfId="0" applyNumberFormat="1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horizontal="center"/>
    </xf>
    <xf numFmtId="49" fontId="2" fillId="3" borderId="2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workbookViewId="0">
      <selection activeCell="J13" sqref="J13"/>
    </sheetView>
  </sheetViews>
  <sheetFormatPr defaultRowHeight="15" x14ac:dyDescent="0.2"/>
  <cols>
    <col min="1" max="1" width="14.7109375" style="1" bestFit="1" customWidth="1"/>
    <col min="2" max="4" width="11.42578125" style="1" bestFit="1" customWidth="1"/>
    <col min="5" max="7" width="7.42578125" style="1" customWidth="1"/>
    <col min="8" max="10" width="10.7109375" style="1" customWidth="1"/>
    <col min="11" max="16384" width="9.140625" style="1"/>
  </cols>
  <sheetData>
    <row r="1" spans="1:10" ht="16.5" thickBot="1" x14ac:dyDescent="0.3">
      <c r="B1" s="40" t="s">
        <v>1</v>
      </c>
      <c r="C1" s="41"/>
      <c r="D1" s="42"/>
      <c r="E1" s="37" t="s">
        <v>107</v>
      </c>
      <c r="F1" s="38"/>
      <c r="G1" s="39"/>
      <c r="H1" s="37" t="s">
        <v>2</v>
      </c>
      <c r="I1" s="38"/>
      <c r="J1" s="39"/>
    </row>
    <row r="2" spans="1:10" s="10" customFormat="1" ht="32.450000000000003" customHeight="1" x14ac:dyDescent="0.25">
      <c r="A2" s="2" t="s">
        <v>0</v>
      </c>
      <c r="B2" s="3">
        <v>1990</v>
      </c>
      <c r="C2" s="4">
        <v>2000</v>
      </c>
      <c r="D2" s="5">
        <v>2010</v>
      </c>
      <c r="E2" s="6">
        <v>1990</v>
      </c>
      <c r="F2" s="7">
        <v>2000</v>
      </c>
      <c r="G2" s="29">
        <v>2010</v>
      </c>
      <c r="H2" s="34" t="s">
        <v>104</v>
      </c>
      <c r="I2" s="8" t="s">
        <v>105</v>
      </c>
      <c r="J2" s="9" t="s">
        <v>106</v>
      </c>
    </row>
    <row r="3" spans="1:10" x14ac:dyDescent="0.2">
      <c r="A3" s="11" t="s">
        <v>4</v>
      </c>
      <c r="B3" s="12">
        <v>108213</v>
      </c>
      <c r="C3" s="13">
        <v>130800</v>
      </c>
      <c r="D3" s="14">
        <v>151131</v>
      </c>
      <c r="E3" s="15">
        <f>B3/(B$103/13)</f>
        <v>0.2122259825059058</v>
      </c>
      <c r="F3" s="16">
        <f>C3/(C$103/13)</f>
        <v>0.21124784189656928</v>
      </c>
      <c r="G3" s="30">
        <f>D3/(D$103/13)</f>
        <v>0.2060412671282619</v>
      </c>
      <c r="H3" s="35">
        <f>F3-E3</f>
        <v>-9.7814060933651414E-4</v>
      </c>
      <c r="I3" s="17">
        <f>G3-F3</f>
        <v>-5.2065747683073815E-3</v>
      </c>
      <c r="J3" s="18">
        <f>G3-E3</f>
        <v>-6.1847153776438957E-3</v>
      </c>
    </row>
    <row r="4" spans="1:10" x14ac:dyDescent="0.2">
      <c r="A4" s="11" t="s">
        <v>5</v>
      </c>
      <c r="B4" s="12">
        <v>27544</v>
      </c>
      <c r="C4" s="13">
        <v>33603</v>
      </c>
      <c r="D4" s="14">
        <v>37198</v>
      </c>
      <c r="E4" s="15">
        <f t="shared" ref="E4:E67" si="0">B4/(B$103/13)</f>
        <v>5.4018948390144157E-2</v>
      </c>
      <c r="F4" s="16">
        <f t="shared" ref="F4:F67" si="1">C4/(C$103/13)</f>
        <v>5.4270345804666803E-2</v>
      </c>
      <c r="G4" s="30">
        <f t="shared" ref="G4:G67" si="2">D4/(D$103/13)</f>
        <v>5.0713110180155535E-2</v>
      </c>
      <c r="H4" s="35">
        <f t="shared" ref="H4:H67" si="3">F4-E4</f>
        <v>2.513974145226458E-4</v>
      </c>
      <c r="I4" s="17">
        <f t="shared" ref="I4:I67" si="4">G4-F4</f>
        <v>-3.557235624511268E-3</v>
      </c>
      <c r="J4" s="18">
        <f t="shared" ref="J4:J67" si="5">G4-E4</f>
        <v>-3.3058382099886222E-3</v>
      </c>
    </row>
    <row r="5" spans="1:10" x14ac:dyDescent="0.2">
      <c r="A5" s="11" t="s">
        <v>6</v>
      </c>
      <c r="B5" s="12">
        <v>9590</v>
      </c>
      <c r="C5" s="13">
        <v>10677</v>
      </c>
      <c r="D5" s="14">
        <v>11155</v>
      </c>
      <c r="E5" s="15">
        <f t="shared" si="0"/>
        <v>1.8807788086751469E-2</v>
      </c>
      <c r="F5" s="16">
        <f t="shared" si="1"/>
        <v>1.7243831864905735E-2</v>
      </c>
      <c r="G5" s="30">
        <f t="shared" si="2"/>
        <v>1.520793440667872E-2</v>
      </c>
      <c r="H5" s="35">
        <f t="shared" si="3"/>
        <v>-1.5639562218457345E-3</v>
      </c>
      <c r="I5" s="17">
        <f t="shared" si="4"/>
        <v>-2.0358974582270154E-3</v>
      </c>
      <c r="J5" s="18">
        <f t="shared" si="5"/>
        <v>-3.5998536800727499E-3</v>
      </c>
    </row>
    <row r="6" spans="1:10" x14ac:dyDescent="0.2">
      <c r="A6" s="11" t="s">
        <v>7</v>
      </c>
      <c r="B6" s="12">
        <v>23474</v>
      </c>
      <c r="C6" s="13">
        <v>25275</v>
      </c>
      <c r="D6" s="14">
        <v>26948</v>
      </c>
      <c r="E6" s="15">
        <f t="shared" si="0"/>
        <v>4.603691528137685E-2</v>
      </c>
      <c r="F6" s="16">
        <f t="shared" si="1"/>
        <v>4.0820253852720097E-2</v>
      </c>
      <c r="G6" s="30">
        <f t="shared" si="2"/>
        <v>3.6738988470746581E-2</v>
      </c>
      <c r="H6" s="35">
        <f t="shared" si="3"/>
        <v>-5.2166614286567534E-3</v>
      </c>
      <c r="I6" s="17">
        <f t="shared" si="4"/>
        <v>-4.0812653819735159E-3</v>
      </c>
      <c r="J6" s="18">
        <f t="shared" si="5"/>
        <v>-9.2979268106302693E-3</v>
      </c>
    </row>
    <row r="7" spans="1:10" x14ac:dyDescent="0.2">
      <c r="A7" s="11" t="s">
        <v>8</v>
      </c>
      <c r="B7" s="12">
        <v>22209</v>
      </c>
      <c r="C7" s="13">
        <v>24384</v>
      </c>
      <c r="D7" s="14">
        <v>27281</v>
      </c>
      <c r="E7" s="15">
        <f t="shared" si="0"/>
        <v>4.3556013098922146E-2</v>
      </c>
      <c r="F7" s="16">
        <f t="shared" si="1"/>
        <v>3.938124905814943E-2</v>
      </c>
      <c r="G7" s="30">
        <f t="shared" si="2"/>
        <v>3.7192977010183967E-2</v>
      </c>
      <c r="H7" s="35">
        <f t="shared" si="3"/>
        <v>-4.174764040772716E-3</v>
      </c>
      <c r="I7" s="17">
        <f t="shared" si="4"/>
        <v>-2.188272047965463E-3</v>
      </c>
      <c r="J7" s="18">
        <f t="shared" si="5"/>
        <v>-6.363036088738179E-3</v>
      </c>
    </row>
    <row r="8" spans="1:10" x14ac:dyDescent="0.2">
      <c r="A8" s="11" t="s">
        <v>9</v>
      </c>
      <c r="B8" s="12">
        <v>14867</v>
      </c>
      <c r="C8" s="13">
        <v>17167</v>
      </c>
      <c r="D8" s="14">
        <v>17797</v>
      </c>
      <c r="E8" s="15">
        <f t="shared" si="0"/>
        <v>2.9156974503204806E-2</v>
      </c>
      <c r="F8" s="16">
        <f t="shared" si="1"/>
        <v>2.7725471726593311E-2</v>
      </c>
      <c r="G8" s="30">
        <f t="shared" si="2"/>
        <v>2.426316527437572E-2</v>
      </c>
      <c r="H8" s="35">
        <f t="shared" si="3"/>
        <v>-1.431502776611495E-3</v>
      </c>
      <c r="I8" s="17">
        <f t="shared" si="4"/>
        <v>-3.4623064522175916E-3</v>
      </c>
      <c r="J8" s="18">
        <f t="shared" si="5"/>
        <v>-4.8938092288290866E-3</v>
      </c>
    </row>
    <row r="9" spans="1:10" x14ac:dyDescent="0.2">
      <c r="A9" s="11" t="s">
        <v>10</v>
      </c>
      <c r="B9" s="12">
        <v>42283</v>
      </c>
      <c r="C9" s="13">
        <v>44958</v>
      </c>
      <c r="D9" s="14">
        <v>47759</v>
      </c>
      <c r="E9" s="15">
        <f t="shared" si="0"/>
        <v>8.2924890893859474E-2</v>
      </c>
      <c r="F9" s="16">
        <f t="shared" si="1"/>
        <v>7.2609177950963014E-2</v>
      </c>
      <c r="G9" s="30">
        <f t="shared" si="2"/>
        <v>6.5111227192162169E-2</v>
      </c>
      <c r="H9" s="35">
        <f t="shared" si="3"/>
        <v>-1.031571294289646E-2</v>
      </c>
      <c r="I9" s="17">
        <f t="shared" si="4"/>
        <v>-7.4979507588008448E-3</v>
      </c>
      <c r="J9" s="18">
        <f t="shared" si="5"/>
        <v>-1.7813663701697305E-2</v>
      </c>
    </row>
    <row r="10" spans="1:10" x14ac:dyDescent="0.2">
      <c r="A10" s="11" t="s">
        <v>11</v>
      </c>
      <c r="B10" s="12">
        <v>20388</v>
      </c>
      <c r="C10" s="13">
        <v>19773</v>
      </c>
      <c r="D10" s="14">
        <v>21282</v>
      </c>
      <c r="E10" s="15">
        <f t="shared" si="0"/>
        <v>3.9984690668684979E-2</v>
      </c>
      <c r="F10" s="16">
        <f t="shared" si="1"/>
        <v>3.1934278117896515E-2</v>
      </c>
      <c r="G10" s="30">
        <f t="shared" si="2"/>
        <v>2.9014366655574764E-2</v>
      </c>
      <c r="H10" s="35">
        <f t="shared" si="3"/>
        <v>-8.0504125507884633E-3</v>
      </c>
      <c r="I10" s="17">
        <f t="shared" si="4"/>
        <v>-2.9199114623217511E-3</v>
      </c>
      <c r="J10" s="18">
        <f t="shared" si="5"/>
        <v>-1.0970324013110214E-2</v>
      </c>
    </row>
    <row r="11" spans="1:10" x14ac:dyDescent="0.2">
      <c r="A11" s="11" t="s">
        <v>12</v>
      </c>
      <c r="B11" s="12">
        <v>28663</v>
      </c>
      <c r="C11" s="13">
        <v>32278</v>
      </c>
      <c r="D11" s="14">
        <v>35190</v>
      </c>
      <c r="E11" s="15">
        <f t="shared" si="0"/>
        <v>5.6213517198181163E-2</v>
      </c>
      <c r="F11" s="16">
        <f t="shared" si="1"/>
        <v>5.2130411626433205E-2</v>
      </c>
      <c r="G11" s="30">
        <f t="shared" si="2"/>
        <v>4.7975545654058642E-2</v>
      </c>
      <c r="H11" s="35">
        <f t="shared" si="3"/>
        <v>-4.0831055717479581E-3</v>
      </c>
      <c r="I11" s="17">
        <f t="shared" si="4"/>
        <v>-4.1548659723745635E-3</v>
      </c>
      <c r="J11" s="18">
        <f t="shared" si="5"/>
        <v>-8.2379715441225215E-3</v>
      </c>
    </row>
    <row r="12" spans="1:10" x14ac:dyDescent="0.2">
      <c r="A12" s="11" t="s">
        <v>13</v>
      </c>
      <c r="B12" s="12">
        <v>50985</v>
      </c>
      <c r="C12" s="13">
        <v>73143</v>
      </c>
      <c r="D12" s="14">
        <v>107431</v>
      </c>
      <c r="E12" s="15">
        <f t="shared" si="0"/>
        <v>9.9991144484152625E-2</v>
      </c>
      <c r="F12" s="16">
        <f t="shared" si="1"/>
        <v>0.11812921177248294</v>
      </c>
      <c r="G12" s="30">
        <f t="shared" si="2"/>
        <v>0.14646379213302568</v>
      </c>
      <c r="H12" s="35">
        <f t="shared" si="3"/>
        <v>1.8138067288330312E-2</v>
      </c>
      <c r="I12" s="17">
        <f t="shared" si="4"/>
        <v>2.8334580360542747E-2</v>
      </c>
      <c r="J12" s="18">
        <f t="shared" si="5"/>
        <v>4.6472647648873058E-2</v>
      </c>
    </row>
    <row r="13" spans="1:10" x14ac:dyDescent="0.2">
      <c r="A13" s="11" t="s">
        <v>14</v>
      </c>
      <c r="B13" s="12">
        <v>174821</v>
      </c>
      <c r="C13" s="13">
        <v>206330</v>
      </c>
      <c r="D13" s="14">
        <v>238318</v>
      </c>
      <c r="E13" s="15">
        <f t="shared" si="0"/>
        <v>0.342856759240248</v>
      </c>
      <c r="F13" s="16">
        <f t="shared" si="1"/>
        <v>0.33323216527919836</v>
      </c>
      <c r="G13" s="30">
        <f t="shared" si="2"/>
        <v>0.32490582805296808</v>
      </c>
      <c r="H13" s="35">
        <f t="shared" si="3"/>
        <v>-9.6245939610496434E-3</v>
      </c>
      <c r="I13" s="17">
        <f t="shared" si="4"/>
        <v>-8.3263372262302737E-3</v>
      </c>
      <c r="J13" s="18">
        <f t="shared" si="5"/>
        <v>-1.7950931187279917E-2</v>
      </c>
    </row>
    <row r="14" spans="1:10" x14ac:dyDescent="0.2">
      <c r="A14" s="11" t="s">
        <v>15</v>
      </c>
      <c r="B14" s="12">
        <v>75744</v>
      </c>
      <c r="C14" s="13">
        <v>89148</v>
      </c>
      <c r="D14" s="14">
        <v>90912</v>
      </c>
      <c r="E14" s="15">
        <f t="shared" si="0"/>
        <v>0.1485481856979044</v>
      </c>
      <c r="F14" s="16">
        <f t="shared" si="1"/>
        <v>0.14397800160088195</v>
      </c>
      <c r="G14" s="30">
        <f t="shared" si="2"/>
        <v>0.12394296125324748</v>
      </c>
      <c r="H14" s="35">
        <f t="shared" si="3"/>
        <v>-4.5701840970224505E-3</v>
      </c>
      <c r="I14" s="17">
        <f t="shared" si="4"/>
        <v>-2.0035040347634467E-2</v>
      </c>
      <c r="J14" s="18">
        <f t="shared" si="5"/>
        <v>-2.4605224444656917E-2</v>
      </c>
    </row>
    <row r="15" spans="1:10" x14ac:dyDescent="0.2">
      <c r="A15" s="11" t="s">
        <v>16</v>
      </c>
      <c r="B15" s="12">
        <v>98935</v>
      </c>
      <c r="C15" s="13">
        <v>131063</v>
      </c>
      <c r="D15" s="14">
        <v>178011</v>
      </c>
      <c r="E15" s="15">
        <f t="shared" si="0"/>
        <v>0.19403008491790996</v>
      </c>
      <c r="F15" s="16">
        <f t="shared" si="1"/>
        <v>0.21167259864289037</v>
      </c>
      <c r="G15" s="30">
        <f t="shared" si="2"/>
        <v>0.24268754923059485</v>
      </c>
      <c r="H15" s="35">
        <f t="shared" si="3"/>
        <v>1.7642513724980408E-2</v>
      </c>
      <c r="I15" s="17">
        <f t="shared" si="4"/>
        <v>3.1014950587704482E-2</v>
      </c>
      <c r="J15" s="18">
        <f t="shared" si="5"/>
        <v>4.8657464312684889E-2</v>
      </c>
    </row>
    <row r="16" spans="1:10" x14ac:dyDescent="0.2">
      <c r="A16" s="11" t="s">
        <v>17</v>
      </c>
      <c r="B16" s="12">
        <v>70709</v>
      </c>
      <c r="C16" s="13">
        <v>77415</v>
      </c>
      <c r="D16" s="14">
        <v>83029</v>
      </c>
      <c r="E16" s="15">
        <f t="shared" si="0"/>
        <v>0.13867360665548589</v>
      </c>
      <c r="F16" s="16">
        <f t="shared" si="1"/>
        <v>0.12502868257204061</v>
      </c>
      <c r="G16" s="30">
        <f t="shared" si="2"/>
        <v>0.11319583916200156</v>
      </c>
      <c r="H16" s="35">
        <f t="shared" si="3"/>
        <v>-1.3644924083445281E-2</v>
      </c>
      <c r="I16" s="17">
        <f t="shared" si="4"/>
        <v>-1.1832843410039054E-2</v>
      </c>
      <c r="J16" s="18">
        <f t="shared" si="5"/>
        <v>-2.5477767493484335E-2</v>
      </c>
    </row>
    <row r="17" spans="1:10" x14ac:dyDescent="0.2">
      <c r="A17" s="11" t="s">
        <v>18</v>
      </c>
      <c r="B17" s="12">
        <v>5904</v>
      </c>
      <c r="C17" s="13">
        <v>6885</v>
      </c>
      <c r="D17" s="14">
        <v>9980</v>
      </c>
      <c r="E17" s="15">
        <f t="shared" si="0"/>
        <v>1.1578850976452625E-2</v>
      </c>
      <c r="F17" s="16">
        <f t="shared" si="1"/>
        <v>1.1119582503500609E-2</v>
      </c>
      <c r="G17" s="30">
        <f t="shared" si="2"/>
        <v>1.3606022893648912E-2</v>
      </c>
      <c r="H17" s="35">
        <f t="shared" si="3"/>
        <v>-4.5926847295201662E-4</v>
      </c>
      <c r="I17" s="17">
        <f t="shared" si="4"/>
        <v>2.4864403901483038E-3</v>
      </c>
      <c r="J17" s="18">
        <f t="shared" si="5"/>
        <v>2.0271719171962872E-3</v>
      </c>
    </row>
    <row r="18" spans="1:10" x14ac:dyDescent="0.2">
      <c r="A18" s="11" t="s">
        <v>19</v>
      </c>
      <c r="B18" s="12">
        <v>52556</v>
      </c>
      <c r="C18" s="13">
        <v>59383</v>
      </c>
      <c r="D18" s="14">
        <v>66469</v>
      </c>
      <c r="E18" s="15">
        <f t="shared" si="0"/>
        <v>0.10307217004038688</v>
      </c>
      <c r="F18" s="16">
        <f t="shared" si="1"/>
        <v>9.5906197212109898E-2</v>
      </c>
      <c r="G18" s="30">
        <f t="shared" si="2"/>
        <v>9.0619111795385732E-2</v>
      </c>
      <c r="H18" s="35">
        <f t="shared" si="3"/>
        <v>-7.1659728282769813E-3</v>
      </c>
      <c r="I18" s="17">
        <f t="shared" si="4"/>
        <v>-5.287085416724166E-3</v>
      </c>
      <c r="J18" s="18">
        <f t="shared" si="5"/>
        <v>-1.2453058245001147E-2</v>
      </c>
    </row>
    <row r="19" spans="1:10" x14ac:dyDescent="0.2">
      <c r="A19" s="11" t="s">
        <v>20</v>
      </c>
      <c r="B19" s="12">
        <v>20693</v>
      </c>
      <c r="C19" s="13">
        <v>23501</v>
      </c>
      <c r="D19" s="14">
        <v>23719</v>
      </c>
      <c r="E19" s="15">
        <f t="shared" si="0"/>
        <v>4.0582852854968522E-2</v>
      </c>
      <c r="F19" s="16">
        <f t="shared" si="1"/>
        <v>3.7955164620881304E-2</v>
      </c>
      <c r="G19" s="30">
        <f t="shared" si="2"/>
        <v>3.2336799300045946E-2</v>
      </c>
      <c r="H19" s="35">
        <f t="shared" si="3"/>
        <v>-2.6276882340872179E-3</v>
      </c>
      <c r="I19" s="17">
        <f t="shared" si="4"/>
        <v>-5.6183653208353584E-3</v>
      </c>
      <c r="J19" s="18">
        <f t="shared" si="5"/>
        <v>-8.2460535549225764E-3</v>
      </c>
    </row>
    <row r="20" spans="1:10" x14ac:dyDescent="0.2">
      <c r="A20" s="11" t="s">
        <v>21</v>
      </c>
      <c r="B20" s="12">
        <v>118412</v>
      </c>
      <c r="C20" s="13">
        <v>141685</v>
      </c>
      <c r="D20" s="14">
        <v>154358</v>
      </c>
      <c r="E20" s="15">
        <f t="shared" si="0"/>
        <v>0.23222813377772836</v>
      </c>
      <c r="F20" s="16">
        <f t="shared" si="1"/>
        <v>0.22882760305134114</v>
      </c>
      <c r="G20" s="30">
        <f t="shared" si="2"/>
        <v>0.21044072964106803</v>
      </c>
      <c r="H20" s="35">
        <f t="shared" si="3"/>
        <v>-3.4005307263872131E-3</v>
      </c>
      <c r="I20" s="17">
        <f t="shared" si="4"/>
        <v>-1.8386873410273119E-2</v>
      </c>
      <c r="J20" s="18">
        <f t="shared" si="5"/>
        <v>-2.1787404136660332E-2</v>
      </c>
    </row>
    <row r="21" spans="1:10" x14ac:dyDescent="0.2">
      <c r="A21" s="11" t="s">
        <v>22</v>
      </c>
      <c r="B21" s="12">
        <v>38759</v>
      </c>
      <c r="C21" s="13">
        <v>49329</v>
      </c>
      <c r="D21" s="14">
        <v>63505</v>
      </c>
      <c r="E21" s="15">
        <f t="shared" si="0"/>
        <v>7.6013666157914508E-2</v>
      </c>
      <c r="F21" s="16">
        <f t="shared" si="1"/>
        <v>7.9668538172139661E-2</v>
      </c>
      <c r="G21" s="30">
        <f t="shared" si="2"/>
        <v>8.6578204795708838E-2</v>
      </c>
      <c r="H21" s="35">
        <f t="shared" si="3"/>
        <v>3.6548720142251523E-3</v>
      </c>
      <c r="I21" s="17">
        <f t="shared" si="4"/>
        <v>6.9096666235691773E-3</v>
      </c>
      <c r="J21" s="18">
        <f t="shared" si="5"/>
        <v>1.056453863779433E-2</v>
      </c>
    </row>
    <row r="22" spans="1:10" x14ac:dyDescent="0.2">
      <c r="A22" s="11" t="s">
        <v>23</v>
      </c>
      <c r="B22" s="12">
        <v>20170</v>
      </c>
      <c r="C22" s="13">
        <v>24298</v>
      </c>
      <c r="D22" s="14">
        <v>27444</v>
      </c>
      <c r="E22" s="15">
        <f t="shared" si="0"/>
        <v>3.9557151794554442E-2</v>
      </c>
      <c r="F22" s="16">
        <f t="shared" si="1"/>
        <v>3.9242355217147099E-2</v>
      </c>
      <c r="G22" s="30">
        <f t="shared" si="2"/>
        <v>3.7415199628587248E-2</v>
      </c>
      <c r="H22" s="35">
        <f t="shared" si="3"/>
        <v>-3.1479657740734329E-4</v>
      </c>
      <c r="I22" s="17">
        <f t="shared" si="4"/>
        <v>-1.8271555885598506E-3</v>
      </c>
      <c r="J22" s="18">
        <f t="shared" si="5"/>
        <v>-2.1419521659671939E-3</v>
      </c>
    </row>
    <row r="23" spans="1:10" x14ac:dyDescent="0.2">
      <c r="A23" s="11" t="s">
        <v>24</v>
      </c>
      <c r="B23" s="12">
        <v>13506</v>
      </c>
      <c r="C23" s="13">
        <v>14526</v>
      </c>
      <c r="D23" s="14">
        <v>14793</v>
      </c>
      <c r="E23" s="15">
        <f t="shared" si="0"/>
        <v>2.6487798321132985E-2</v>
      </c>
      <c r="F23" s="16">
        <f t="shared" si="1"/>
        <v>2.3460138772091479E-2</v>
      </c>
      <c r="G23" s="30">
        <f t="shared" si="2"/>
        <v>2.0167725116808453E-2</v>
      </c>
      <c r="H23" s="35">
        <f t="shared" si="3"/>
        <v>-3.0276595490415052E-3</v>
      </c>
      <c r="I23" s="17">
        <f t="shared" si="4"/>
        <v>-3.2924136552830267E-3</v>
      </c>
      <c r="J23" s="18">
        <f t="shared" si="5"/>
        <v>-6.320073204324532E-3</v>
      </c>
    </row>
    <row r="24" spans="1:10" x14ac:dyDescent="0.2">
      <c r="A24" s="11" t="s">
        <v>25</v>
      </c>
      <c r="B24" s="12">
        <v>7155</v>
      </c>
      <c r="C24" s="13">
        <v>8775</v>
      </c>
      <c r="D24" s="14">
        <v>10587</v>
      </c>
      <c r="E24" s="15">
        <f t="shared" si="0"/>
        <v>1.4032296533963165E-2</v>
      </c>
      <c r="F24" s="16">
        <f t="shared" si="1"/>
        <v>1.4172016916226266E-2</v>
      </c>
      <c r="G24" s="30">
        <f t="shared" si="2"/>
        <v>1.4433563564635375E-2</v>
      </c>
      <c r="H24" s="35">
        <f t="shared" si="3"/>
        <v>1.3972038226310081E-4</v>
      </c>
      <c r="I24" s="17">
        <f t="shared" si="4"/>
        <v>2.6154664840910904E-4</v>
      </c>
      <c r="J24" s="18">
        <f t="shared" si="5"/>
        <v>4.0126703067220985E-4</v>
      </c>
    </row>
    <row r="25" spans="1:10" x14ac:dyDescent="0.2">
      <c r="A25" s="11" t="s">
        <v>26</v>
      </c>
      <c r="B25" s="12">
        <v>84714</v>
      </c>
      <c r="C25" s="13">
        <v>96287</v>
      </c>
      <c r="D25" s="14">
        <v>98078</v>
      </c>
      <c r="E25" s="15">
        <f t="shared" si="0"/>
        <v>0.16614003753712867</v>
      </c>
      <c r="F25" s="16">
        <f t="shared" si="1"/>
        <v>0.1555078054487383</v>
      </c>
      <c r="G25" s="30">
        <f t="shared" si="2"/>
        <v>0.13371257648930843</v>
      </c>
      <c r="H25" s="35">
        <f t="shared" si="3"/>
        <v>-1.063223208839037E-2</v>
      </c>
      <c r="I25" s="17">
        <f t="shared" si="4"/>
        <v>-2.1795228959429869E-2</v>
      </c>
      <c r="J25" s="18">
        <f t="shared" si="5"/>
        <v>-3.2427461047820239E-2</v>
      </c>
    </row>
    <row r="26" spans="1:10" x14ac:dyDescent="0.2">
      <c r="A26" s="11" t="s">
        <v>27</v>
      </c>
      <c r="B26" s="12">
        <v>49587</v>
      </c>
      <c r="C26" s="13">
        <v>54749</v>
      </c>
      <c r="D26" s="14">
        <v>58098</v>
      </c>
      <c r="E26" s="15">
        <f t="shared" si="0"/>
        <v>9.724940436472837E-2</v>
      </c>
      <c r="F26" s="16">
        <f t="shared" si="1"/>
        <v>8.8422080244612178E-2</v>
      </c>
      <c r="G26" s="30">
        <f t="shared" si="2"/>
        <v>7.9206685177877198E-2</v>
      </c>
      <c r="H26" s="35">
        <f t="shared" si="3"/>
        <v>-8.8273241201161923E-3</v>
      </c>
      <c r="I26" s="17">
        <f t="shared" si="4"/>
        <v>-9.2153950667349799E-3</v>
      </c>
      <c r="J26" s="18">
        <f t="shared" si="5"/>
        <v>-1.8042719186851172E-2</v>
      </c>
    </row>
    <row r="27" spans="1:10" x14ac:dyDescent="0.2">
      <c r="A27" s="11" t="s">
        <v>28</v>
      </c>
      <c r="B27" s="12">
        <v>81613</v>
      </c>
      <c r="C27" s="13">
        <v>91436</v>
      </c>
      <c r="D27" s="14">
        <v>103505</v>
      </c>
      <c r="E27" s="15">
        <f t="shared" si="0"/>
        <v>0.16005839511199663</v>
      </c>
      <c r="F27" s="16">
        <f t="shared" si="1"/>
        <v>0.14767322378940909</v>
      </c>
      <c r="G27" s="30">
        <f t="shared" si="2"/>
        <v>0.14111136268608523</v>
      </c>
      <c r="H27" s="35">
        <f t="shared" si="3"/>
        <v>-1.238517132258754E-2</v>
      </c>
      <c r="I27" s="17">
        <f t="shared" si="4"/>
        <v>-6.5618611033238516E-3</v>
      </c>
      <c r="J27" s="18">
        <f t="shared" si="5"/>
        <v>-1.8947032425911392E-2</v>
      </c>
    </row>
    <row r="28" spans="1:10" x14ac:dyDescent="0.2">
      <c r="A28" s="11" t="s">
        <v>29</v>
      </c>
      <c r="B28" s="12">
        <v>274566</v>
      </c>
      <c r="C28" s="13">
        <v>302963</v>
      </c>
      <c r="D28" s="14">
        <v>319431</v>
      </c>
      <c r="E28" s="15">
        <f t="shared" si="0"/>
        <v>0.53847540602992738</v>
      </c>
      <c r="F28" s="16">
        <f t="shared" si="1"/>
        <v>0.4892987761812716</v>
      </c>
      <c r="G28" s="30">
        <f t="shared" si="2"/>
        <v>0.43548952895202059</v>
      </c>
      <c r="H28" s="35">
        <f t="shared" si="3"/>
        <v>-4.9176629848655784E-2</v>
      </c>
      <c r="I28" s="17">
        <f t="shared" si="4"/>
        <v>-5.3809247229251012E-2</v>
      </c>
      <c r="J28" s="18">
        <f t="shared" si="5"/>
        <v>-0.1029858770779068</v>
      </c>
    </row>
    <row r="29" spans="1:10" x14ac:dyDescent="0.2">
      <c r="A29" s="11" t="s">
        <v>30</v>
      </c>
      <c r="B29" s="12">
        <v>13736</v>
      </c>
      <c r="C29" s="13">
        <v>18190</v>
      </c>
      <c r="D29" s="14">
        <v>23547</v>
      </c>
      <c r="E29" s="15">
        <f t="shared" si="0"/>
        <v>2.6938871445215659E-2</v>
      </c>
      <c r="F29" s="16">
        <f t="shared" si="1"/>
        <v>2.9377662416655927E-2</v>
      </c>
      <c r="G29" s="30">
        <f t="shared" si="2"/>
        <v>3.210230672111733E-2</v>
      </c>
      <c r="H29" s="35">
        <f t="shared" si="3"/>
        <v>2.4387909714402682E-3</v>
      </c>
      <c r="I29" s="17">
        <f t="shared" si="4"/>
        <v>2.7246443044614023E-3</v>
      </c>
      <c r="J29" s="18">
        <f t="shared" si="5"/>
        <v>5.1634352759016705E-3</v>
      </c>
    </row>
    <row r="30" spans="1:10" x14ac:dyDescent="0.2">
      <c r="A30" s="11" t="s">
        <v>31</v>
      </c>
      <c r="B30" s="12">
        <v>22746</v>
      </c>
      <c r="C30" s="13">
        <v>29967</v>
      </c>
      <c r="D30" s="14">
        <v>33920</v>
      </c>
      <c r="E30" s="15">
        <f t="shared" si="0"/>
        <v>4.4609170784280387E-2</v>
      </c>
      <c r="F30" s="16">
        <f t="shared" si="1"/>
        <v>4.8398043410661257E-2</v>
      </c>
      <c r="G30" s="30">
        <f t="shared" si="2"/>
        <v>4.6244117891039188E-2</v>
      </c>
      <c r="H30" s="35">
        <f t="shared" si="3"/>
        <v>3.7888726263808695E-3</v>
      </c>
      <c r="I30" s="17">
        <f t="shared" si="4"/>
        <v>-2.1539255196220686E-3</v>
      </c>
      <c r="J30" s="18">
        <f t="shared" si="5"/>
        <v>1.6349471067588009E-3</v>
      </c>
    </row>
    <row r="31" spans="1:10" x14ac:dyDescent="0.2">
      <c r="A31" s="11" t="s">
        <v>32</v>
      </c>
      <c r="B31" s="12">
        <v>126677</v>
      </c>
      <c r="C31" s="13">
        <v>147246</v>
      </c>
      <c r="D31" s="14">
        <v>162878</v>
      </c>
      <c r="E31" s="15">
        <f t="shared" si="0"/>
        <v>0.24843734843226442</v>
      </c>
      <c r="F31" s="16">
        <f t="shared" si="1"/>
        <v>0.23780886642127097</v>
      </c>
      <c r="G31" s="30">
        <f t="shared" si="2"/>
        <v>0.22205629227171819</v>
      </c>
      <c r="H31" s="35">
        <f t="shared" si="3"/>
        <v>-1.0628482010993451E-2</v>
      </c>
      <c r="I31" s="17">
        <f t="shared" si="4"/>
        <v>-1.5752574149552778E-2</v>
      </c>
      <c r="J31" s="18">
        <f t="shared" si="5"/>
        <v>-2.6381056160546229E-2</v>
      </c>
    </row>
    <row r="32" spans="1:10" x14ac:dyDescent="0.2">
      <c r="A32" s="11" t="s">
        <v>33</v>
      </c>
      <c r="B32" s="12">
        <v>27859</v>
      </c>
      <c r="C32" s="13">
        <v>34835</v>
      </c>
      <c r="D32" s="14">
        <v>41240</v>
      </c>
      <c r="E32" s="15">
        <f t="shared" si="0"/>
        <v>5.4636722451387815E-2</v>
      </c>
      <c r="F32" s="16">
        <f t="shared" si="1"/>
        <v>5.6260080829258347E-2</v>
      </c>
      <c r="G32" s="30">
        <f t="shared" si="2"/>
        <v>5.6223685784978071E-2</v>
      </c>
      <c r="H32" s="35">
        <f t="shared" si="3"/>
        <v>1.6233583778705318E-3</v>
      </c>
      <c r="I32" s="17">
        <f t="shared" si="4"/>
        <v>-3.6395044280275457E-5</v>
      </c>
      <c r="J32" s="18">
        <f t="shared" si="5"/>
        <v>1.5869633335902564E-3</v>
      </c>
    </row>
    <row r="33" spans="1:10" x14ac:dyDescent="0.2">
      <c r="A33" s="11" t="s">
        <v>34</v>
      </c>
      <c r="B33" s="12">
        <v>39995</v>
      </c>
      <c r="C33" s="13">
        <v>49063</v>
      </c>
      <c r="D33" s="14">
        <v>58505</v>
      </c>
      <c r="E33" s="15">
        <f t="shared" si="0"/>
        <v>7.8437693902984884E-2</v>
      </c>
      <c r="F33" s="16">
        <f t="shared" si="1"/>
        <v>7.9238936291830112E-2</v>
      </c>
      <c r="G33" s="30">
        <f t="shared" si="2"/>
        <v>7.976156005941179E-2</v>
      </c>
      <c r="H33" s="35">
        <f t="shared" si="3"/>
        <v>8.0124238884522747E-4</v>
      </c>
      <c r="I33" s="17">
        <f t="shared" si="4"/>
        <v>5.2262376758167861E-4</v>
      </c>
      <c r="J33" s="18">
        <f t="shared" si="5"/>
        <v>1.3238661564269061E-3</v>
      </c>
    </row>
    <row r="34" spans="1:10" x14ac:dyDescent="0.2">
      <c r="A34" s="11" t="s">
        <v>35</v>
      </c>
      <c r="B34" s="12">
        <v>181835</v>
      </c>
      <c r="C34" s="13">
        <v>223314</v>
      </c>
      <c r="D34" s="14">
        <v>267587</v>
      </c>
      <c r="E34" s="15">
        <f t="shared" si="0"/>
        <v>0.35661252833727353</v>
      </c>
      <c r="F34" s="16">
        <f t="shared" si="1"/>
        <v>0.36066208383249598</v>
      </c>
      <c r="G34" s="30">
        <f t="shared" si="2"/>
        <v>0.36480910301030373</v>
      </c>
      <c r="H34" s="35">
        <f t="shared" si="3"/>
        <v>4.0495554952224566E-3</v>
      </c>
      <c r="I34" s="17">
        <f t="shared" si="4"/>
        <v>4.1470191778077425E-3</v>
      </c>
      <c r="J34" s="18">
        <f t="shared" si="5"/>
        <v>8.1965746730301992E-3</v>
      </c>
    </row>
    <row r="35" spans="1:10" x14ac:dyDescent="0.2">
      <c r="A35" s="11" t="s">
        <v>36</v>
      </c>
      <c r="B35" s="12">
        <v>56558</v>
      </c>
      <c r="C35" s="13">
        <v>55606</v>
      </c>
      <c r="D35" s="14">
        <v>56552</v>
      </c>
      <c r="E35" s="15">
        <f t="shared" si="0"/>
        <v>0.1109208423994254</v>
      </c>
      <c r="F35" s="16">
        <f t="shared" si="1"/>
        <v>8.9806173520647029E-2</v>
      </c>
      <c r="G35" s="30">
        <f t="shared" si="2"/>
        <v>7.709897862541415E-2</v>
      </c>
      <c r="H35" s="35">
        <f t="shared" si="3"/>
        <v>-2.1114668878778373E-2</v>
      </c>
      <c r="I35" s="17">
        <f t="shared" si="4"/>
        <v>-1.2707194895232879E-2</v>
      </c>
      <c r="J35" s="18">
        <f t="shared" si="5"/>
        <v>-3.3821863774011252E-2</v>
      </c>
    </row>
    <row r="36" spans="1:10" x14ac:dyDescent="0.2">
      <c r="A36" s="11" t="s">
        <v>37</v>
      </c>
      <c r="B36" s="12">
        <v>265878</v>
      </c>
      <c r="C36" s="13">
        <v>306067</v>
      </c>
      <c r="D36" s="14">
        <v>350670</v>
      </c>
      <c r="E36" s="15">
        <f t="shared" si="0"/>
        <v>0.52143660906457845</v>
      </c>
      <c r="F36" s="16">
        <f t="shared" si="1"/>
        <v>0.49431187481465805</v>
      </c>
      <c r="G36" s="30">
        <f t="shared" si="2"/>
        <v>0.47807856193545734</v>
      </c>
      <c r="H36" s="35">
        <f t="shared" si="3"/>
        <v>-2.7124734249920401E-2</v>
      </c>
      <c r="I36" s="17">
        <f t="shared" si="4"/>
        <v>-1.6233312879200712E-2</v>
      </c>
      <c r="J36" s="18">
        <f t="shared" si="5"/>
        <v>-4.3358047129121113E-2</v>
      </c>
    </row>
    <row r="37" spans="1:10" x14ac:dyDescent="0.2">
      <c r="A37" s="11" t="s">
        <v>38</v>
      </c>
      <c r="B37" s="12">
        <v>36414</v>
      </c>
      <c r="C37" s="13">
        <v>47260</v>
      </c>
      <c r="D37" s="14">
        <v>60619</v>
      </c>
      <c r="E37" s="15">
        <f t="shared" si="0"/>
        <v>7.1414681479767261E-2</v>
      </c>
      <c r="F37" s="16">
        <f t="shared" si="1"/>
        <v>7.6327010764769609E-2</v>
      </c>
      <c r="G37" s="30">
        <f t="shared" si="2"/>
        <v>8.2643637453918173E-2</v>
      </c>
      <c r="H37" s="35">
        <f t="shared" si="3"/>
        <v>4.9123292850023481E-3</v>
      </c>
      <c r="I37" s="17">
        <f t="shared" si="4"/>
        <v>6.3166266891485634E-3</v>
      </c>
      <c r="J37" s="18">
        <f t="shared" si="5"/>
        <v>1.1228955974150912E-2</v>
      </c>
    </row>
    <row r="38" spans="1:10" x14ac:dyDescent="0.2">
      <c r="A38" s="11" t="s">
        <v>39</v>
      </c>
      <c r="B38" s="12">
        <v>175093</v>
      </c>
      <c r="C38" s="13">
        <v>190365</v>
      </c>
      <c r="D38" s="14">
        <v>206086</v>
      </c>
      <c r="E38" s="15">
        <f t="shared" si="0"/>
        <v>0.34339020223916317</v>
      </c>
      <c r="F38" s="16">
        <f t="shared" si="1"/>
        <v>0.30744797723731204</v>
      </c>
      <c r="G38" s="30">
        <f t="shared" si="2"/>
        <v>0.28096300942490277</v>
      </c>
      <c r="H38" s="35">
        <f t="shared" si="3"/>
        <v>-3.5942225001851125E-2</v>
      </c>
      <c r="I38" s="17">
        <f t="shared" si="4"/>
        <v>-2.6484967812409277E-2</v>
      </c>
      <c r="J38" s="18">
        <f t="shared" si="5"/>
        <v>-6.2427192814260402E-2</v>
      </c>
    </row>
    <row r="39" spans="1:10" x14ac:dyDescent="0.2">
      <c r="A39" s="11" t="s">
        <v>40</v>
      </c>
      <c r="B39" s="12">
        <v>9305</v>
      </c>
      <c r="C39" s="13">
        <v>10516</v>
      </c>
      <c r="D39" s="14">
        <v>12197</v>
      </c>
      <c r="E39" s="15">
        <f t="shared" si="0"/>
        <v>1.8248849650388154E-2</v>
      </c>
      <c r="F39" s="16">
        <f t="shared" si="1"/>
        <v>1.6983809674192069E-2</v>
      </c>
      <c r="G39" s="30">
        <f t="shared" si="2"/>
        <v>1.6628523169723023E-2</v>
      </c>
      <c r="H39" s="35">
        <f t="shared" si="3"/>
        <v>-1.2650399761960848E-3</v>
      </c>
      <c r="I39" s="17">
        <f t="shared" si="4"/>
        <v>-3.5528650446904619E-4</v>
      </c>
      <c r="J39" s="18">
        <f t="shared" si="5"/>
        <v>-1.620326480665131E-3</v>
      </c>
    </row>
    <row r="40" spans="1:10" x14ac:dyDescent="0.2">
      <c r="A40" s="11" t="s">
        <v>41</v>
      </c>
      <c r="B40" s="12">
        <v>7196</v>
      </c>
      <c r="C40" s="13">
        <v>7993</v>
      </c>
      <c r="D40" s="14">
        <v>8861</v>
      </c>
      <c r="E40" s="15">
        <f t="shared" si="0"/>
        <v>1.4112705221299642E-2</v>
      </c>
      <c r="F40" s="16">
        <f t="shared" si="1"/>
        <v>1.2909051989902739E-2</v>
      </c>
      <c r="G40" s="30">
        <f t="shared" si="2"/>
        <v>1.2080457801665632E-2</v>
      </c>
      <c r="H40" s="35">
        <f t="shared" si="3"/>
        <v>-1.2036532313969023E-3</v>
      </c>
      <c r="I40" s="17">
        <f t="shared" si="4"/>
        <v>-8.2859418823710666E-4</v>
      </c>
      <c r="J40" s="18">
        <f t="shared" si="5"/>
        <v>-2.032247419634009E-3</v>
      </c>
    </row>
    <row r="41" spans="1:10" x14ac:dyDescent="0.2">
      <c r="A41" s="11" t="s">
        <v>42</v>
      </c>
      <c r="B41" s="12">
        <v>38345</v>
      </c>
      <c r="C41" s="13">
        <v>48498</v>
      </c>
      <c r="D41" s="14">
        <v>59916</v>
      </c>
      <c r="E41" s="15">
        <f t="shared" si="0"/>
        <v>7.5201734534565703E-2</v>
      </c>
      <c r="F41" s="16">
        <f t="shared" si="1"/>
        <v>7.832643605733805E-2</v>
      </c>
      <c r="G41" s="30">
        <f t="shared" si="2"/>
        <v>8.1685217203994812E-2</v>
      </c>
      <c r="H41" s="35">
        <f t="shared" si="3"/>
        <v>3.1247015227723468E-3</v>
      </c>
      <c r="I41" s="17">
        <f t="shared" si="4"/>
        <v>3.3587811466567613E-3</v>
      </c>
      <c r="J41" s="18">
        <f t="shared" si="5"/>
        <v>6.4834826694291081E-3</v>
      </c>
    </row>
    <row r="42" spans="1:10" x14ac:dyDescent="0.2">
      <c r="A42" s="11" t="s">
        <v>43</v>
      </c>
      <c r="B42" s="12">
        <v>15384</v>
      </c>
      <c r="C42" s="13">
        <v>18974</v>
      </c>
      <c r="D42" s="14">
        <v>21362</v>
      </c>
      <c r="E42" s="15">
        <f t="shared" si="0"/>
        <v>3.0170908438642813E-2</v>
      </c>
      <c r="F42" s="16">
        <f t="shared" si="1"/>
        <v>3.0643857432305091E-2</v>
      </c>
      <c r="G42" s="30">
        <f t="shared" si="2"/>
        <v>2.9123432971355518E-2</v>
      </c>
      <c r="H42" s="35">
        <f t="shared" si="3"/>
        <v>4.7294899366227827E-4</v>
      </c>
      <c r="I42" s="17">
        <f t="shared" si="4"/>
        <v>-1.520424460949573E-3</v>
      </c>
      <c r="J42" s="18">
        <f t="shared" si="5"/>
        <v>-1.0474754672872948E-3</v>
      </c>
    </row>
    <row r="43" spans="1:10" x14ac:dyDescent="0.2">
      <c r="A43" s="11" t="s">
        <v>44</v>
      </c>
      <c r="B43" s="12">
        <v>347420</v>
      </c>
      <c r="C43" s="13">
        <v>421048</v>
      </c>
      <c r="D43" s="14">
        <v>488406</v>
      </c>
      <c r="E43" s="15">
        <f t="shared" si="0"/>
        <v>0.68135575986435826</v>
      </c>
      <c r="F43" s="16">
        <f t="shared" si="1"/>
        <v>0.68001132519011243</v>
      </c>
      <c r="G43" s="30">
        <f t="shared" si="2"/>
        <v>0.66585803781517938</v>
      </c>
      <c r="H43" s="35">
        <f t="shared" si="3"/>
        <v>-1.3444346742458313E-3</v>
      </c>
      <c r="I43" s="17">
        <f t="shared" si="4"/>
        <v>-1.4153287374933043E-2</v>
      </c>
      <c r="J43" s="18">
        <f t="shared" si="5"/>
        <v>-1.5497722049178875E-2</v>
      </c>
    </row>
    <row r="44" spans="1:10" x14ac:dyDescent="0.2">
      <c r="A44" s="11" t="s">
        <v>45</v>
      </c>
      <c r="B44" s="12">
        <v>55516</v>
      </c>
      <c r="C44" s="13">
        <v>57370</v>
      </c>
      <c r="D44" s="14">
        <v>54691</v>
      </c>
      <c r="E44" s="15">
        <f t="shared" si="0"/>
        <v>0.10887728502858128</v>
      </c>
      <c r="F44" s="16">
        <f t="shared" si="1"/>
        <v>9.2655112305857643E-2</v>
      </c>
      <c r="G44" s="30">
        <f t="shared" si="2"/>
        <v>7.4561823454564399E-2</v>
      </c>
      <c r="H44" s="35">
        <f t="shared" si="3"/>
        <v>-1.6222172722723638E-2</v>
      </c>
      <c r="I44" s="17">
        <f t="shared" si="4"/>
        <v>-1.8093288851293243E-2</v>
      </c>
      <c r="J44" s="18">
        <f t="shared" si="5"/>
        <v>-3.4315461574016881E-2</v>
      </c>
    </row>
    <row r="45" spans="1:10" x14ac:dyDescent="0.2">
      <c r="A45" s="11" t="s">
        <v>46</v>
      </c>
      <c r="B45" s="12">
        <v>67822</v>
      </c>
      <c r="C45" s="13">
        <v>91025</v>
      </c>
      <c r="D45" s="14">
        <v>114678</v>
      </c>
      <c r="E45" s="15">
        <f t="shared" si="0"/>
        <v>0.13301165835450032</v>
      </c>
      <c r="F45" s="16">
        <f t="shared" si="1"/>
        <v>0.14700944043299097</v>
      </c>
      <c r="G45" s="30">
        <f t="shared" si="2"/>
        <v>0.15634383701381463</v>
      </c>
      <c r="H45" s="35">
        <f t="shared" si="3"/>
        <v>1.3997782078490645E-2</v>
      </c>
      <c r="I45" s="17">
        <f t="shared" si="4"/>
        <v>9.3343965808236617E-3</v>
      </c>
      <c r="J45" s="18">
        <f t="shared" si="5"/>
        <v>2.3332178659314307E-2</v>
      </c>
    </row>
    <row r="46" spans="1:10" x14ac:dyDescent="0.2">
      <c r="A46" s="11" t="s">
        <v>47</v>
      </c>
      <c r="B46" s="12">
        <v>46942</v>
      </c>
      <c r="C46" s="13">
        <v>54033</v>
      </c>
      <c r="D46" s="14">
        <v>59036</v>
      </c>
      <c r="E46" s="15">
        <f t="shared" si="0"/>
        <v>9.2062063437777619E-2</v>
      </c>
      <c r="F46" s="16">
        <f t="shared" si="1"/>
        <v>8.7265708266034622E-2</v>
      </c>
      <c r="G46" s="30">
        <f t="shared" si="2"/>
        <v>8.0485487730406535E-2</v>
      </c>
      <c r="H46" s="35">
        <f t="shared" si="3"/>
        <v>-4.796355171742997E-3</v>
      </c>
      <c r="I46" s="17">
        <f t="shared" si="4"/>
        <v>-6.780220535628087E-3</v>
      </c>
      <c r="J46" s="18">
        <f t="shared" si="5"/>
        <v>-1.1576575707371084E-2</v>
      </c>
    </row>
    <row r="47" spans="1:10" x14ac:dyDescent="0.2">
      <c r="A47" s="11" t="s">
        <v>48</v>
      </c>
      <c r="B47" s="12">
        <v>69285</v>
      </c>
      <c r="C47" s="13">
        <v>89173</v>
      </c>
      <c r="D47" s="14">
        <v>106740</v>
      </c>
      <c r="E47" s="15">
        <f t="shared" si="0"/>
        <v>0.13588087566116533</v>
      </c>
      <c r="F47" s="16">
        <f t="shared" si="1"/>
        <v>0.14401837771745241</v>
      </c>
      <c r="G47" s="30">
        <f t="shared" si="2"/>
        <v>0.14552173183046943</v>
      </c>
      <c r="H47" s="35">
        <f t="shared" si="3"/>
        <v>8.137502056287077E-3</v>
      </c>
      <c r="I47" s="17">
        <f t="shared" si="4"/>
        <v>1.5033541130170247E-3</v>
      </c>
      <c r="J47" s="18">
        <f t="shared" si="5"/>
        <v>9.6408561693041017E-3</v>
      </c>
    </row>
    <row r="48" spans="1:10" x14ac:dyDescent="0.2">
      <c r="A48" s="11" t="s">
        <v>49</v>
      </c>
      <c r="B48" s="12">
        <v>22523</v>
      </c>
      <c r="C48" s="13">
        <v>22601</v>
      </c>
      <c r="D48" s="14">
        <v>24669</v>
      </c>
      <c r="E48" s="15">
        <f t="shared" si="0"/>
        <v>4.4171825972669797E-2</v>
      </c>
      <c r="F48" s="16">
        <f t="shared" si="1"/>
        <v>3.6501624424345278E-2</v>
      </c>
      <c r="G48" s="30">
        <f t="shared" si="2"/>
        <v>3.3631961799942385E-2</v>
      </c>
      <c r="H48" s="35">
        <f t="shared" si="3"/>
        <v>-7.6702015483245192E-3</v>
      </c>
      <c r="I48" s="17">
        <f t="shared" si="4"/>
        <v>-2.8696626244028925E-3</v>
      </c>
      <c r="J48" s="18">
        <f t="shared" si="5"/>
        <v>-1.0539864172727412E-2</v>
      </c>
    </row>
    <row r="49" spans="1:10" x14ac:dyDescent="0.2">
      <c r="A49" s="11" t="s">
        <v>50</v>
      </c>
      <c r="B49" s="12">
        <v>22856</v>
      </c>
      <c r="C49" s="13">
        <v>33646</v>
      </c>
      <c r="D49" s="14">
        <v>46952</v>
      </c>
      <c r="E49" s="15">
        <f t="shared" si="0"/>
        <v>4.4824901408841662E-2</v>
      </c>
      <c r="F49" s="16">
        <f t="shared" si="1"/>
        <v>5.4339792725167972E-2</v>
      </c>
      <c r="G49" s="30">
        <f t="shared" si="2"/>
        <v>6.4011020731723822E-2</v>
      </c>
      <c r="H49" s="35">
        <f t="shared" si="3"/>
        <v>9.5148913163263099E-3</v>
      </c>
      <c r="I49" s="17">
        <f t="shared" si="4"/>
        <v>9.6712280065558501E-3</v>
      </c>
      <c r="J49" s="18">
        <f t="shared" si="5"/>
        <v>1.918611932288216E-2</v>
      </c>
    </row>
    <row r="50" spans="1:10" x14ac:dyDescent="0.2">
      <c r="A50" s="11" t="s">
        <v>51</v>
      </c>
      <c r="B50" s="12">
        <v>5411</v>
      </c>
      <c r="C50" s="13">
        <v>5826</v>
      </c>
      <c r="D50" s="14">
        <v>5810</v>
      </c>
      <c r="E50" s="15">
        <f t="shared" si="0"/>
        <v>1.0611985540918894E-2</v>
      </c>
      <c r="F50" s="16">
        <f t="shared" si="1"/>
        <v>9.4092502055765498E-3</v>
      </c>
      <c r="G50" s="30">
        <f t="shared" si="2"/>
        <v>7.9209411835771716E-3</v>
      </c>
      <c r="H50" s="35">
        <f t="shared" si="3"/>
        <v>-1.2027353353423441E-3</v>
      </c>
      <c r="I50" s="17">
        <f t="shared" si="4"/>
        <v>-1.4883090219993782E-3</v>
      </c>
      <c r="J50" s="18">
        <f t="shared" si="5"/>
        <v>-2.6910443573417223E-3</v>
      </c>
    </row>
    <row r="51" spans="1:10" x14ac:dyDescent="0.2">
      <c r="A51" s="11" t="s">
        <v>52</v>
      </c>
      <c r="B51" s="12">
        <v>92931</v>
      </c>
      <c r="C51" s="13">
        <v>122660</v>
      </c>
      <c r="D51" s="14">
        <v>159437</v>
      </c>
      <c r="E51" s="15">
        <f t="shared" si="0"/>
        <v>0.18225511519185617</v>
      </c>
      <c r="F51" s="16">
        <f t="shared" si="1"/>
        <v>0.19810137834123234</v>
      </c>
      <c r="G51" s="30">
        <f t="shared" si="2"/>
        <v>0.21736507736419855</v>
      </c>
      <c r="H51" s="35">
        <f t="shared" si="3"/>
        <v>1.5846263149376177E-2</v>
      </c>
      <c r="I51" s="17">
        <f t="shared" si="4"/>
        <v>1.9263699022966208E-2</v>
      </c>
      <c r="J51" s="18">
        <f t="shared" si="5"/>
        <v>3.5109962172342385E-2</v>
      </c>
    </row>
    <row r="52" spans="1:10" x14ac:dyDescent="0.2">
      <c r="A52" s="11" t="s">
        <v>53</v>
      </c>
      <c r="B52" s="12">
        <v>26846</v>
      </c>
      <c r="C52" s="13">
        <v>33121</v>
      </c>
      <c r="D52" s="14">
        <v>40271</v>
      </c>
      <c r="E52" s="15">
        <f t="shared" si="0"/>
        <v>5.2650039517928043E-2</v>
      </c>
      <c r="F52" s="16">
        <f t="shared" si="1"/>
        <v>5.3491894277188617E-2</v>
      </c>
      <c r="G52" s="30">
        <f t="shared" si="2"/>
        <v>5.4902620035083699E-2</v>
      </c>
      <c r="H52" s="35">
        <f t="shared" si="3"/>
        <v>8.4185475926057407E-4</v>
      </c>
      <c r="I52" s="17">
        <f t="shared" si="4"/>
        <v>1.4107257578950816E-3</v>
      </c>
      <c r="J52" s="18">
        <f t="shared" si="5"/>
        <v>2.2525805171556557E-3</v>
      </c>
    </row>
    <row r="53" spans="1:10" x14ac:dyDescent="0.2">
      <c r="A53" s="11" t="s">
        <v>54</v>
      </c>
      <c r="B53" s="12">
        <v>81306</v>
      </c>
      <c r="C53" s="13">
        <v>121965</v>
      </c>
      <c r="D53" s="14">
        <v>168878</v>
      </c>
      <c r="E53" s="15">
        <f t="shared" si="0"/>
        <v>0.15945631055072104</v>
      </c>
      <c r="F53" s="16">
        <f t="shared" si="1"/>
        <v>0.19697892230057396</v>
      </c>
      <c r="G53" s="30">
        <f t="shared" si="2"/>
        <v>0.23023626595527466</v>
      </c>
      <c r="H53" s="35">
        <f t="shared" si="3"/>
        <v>3.7522611749852913E-2</v>
      </c>
      <c r="I53" s="17">
        <f t="shared" si="4"/>
        <v>3.3257343654700705E-2</v>
      </c>
      <c r="J53" s="18">
        <f t="shared" si="5"/>
        <v>7.0779955404553618E-2</v>
      </c>
    </row>
    <row r="54" spans="1:10" x14ac:dyDescent="0.2">
      <c r="A54" s="11" t="s">
        <v>55</v>
      </c>
      <c r="B54" s="12">
        <v>9414</v>
      </c>
      <c r="C54" s="13">
        <v>10381</v>
      </c>
      <c r="D54" s="14">
        <v>10153</v>
      </c>
      <c r="E54" s="15">
        <f t="shared" si="0"/>
        <v>1.8462619087453423E-2</v>
      </c>
      <c r="F54" s="16">
        <f t="shared" si="1"/>
        <v>1.6765778644711665E-2</v>
      </c>
      <c r="G54" s="30">
        <f t="shared" si="2"/>
        <v>1.3841878801524789E-2</v>
      </c>
      <c r="H54" s="35">
        <f t="shared" si="3"/>
        <v>-1.696840442741758E-3</v>
      </c>
      <c r="I54" s="17">
        <f t="shared" si="4"/>
        <v>-2.9238998431868751E-3</v>
      </c>
      <c r="J54" s="18">
        <f t="shared" si="5"/>
        <v>-4.6207402859286331E-3</v>
      </c>
    </row>
    <row r="55" spans="1:10" x14ac:dyDescent="0.2">
      <c r="A55" s="11" t="s">
        <v>56</v>
      </c>
      <c r="B55" s="12">
        <v>41374</v>
      </c>
      <c r="C55" s="13">
        <v>49040</v>
      </c>
      <c r="D55" s="14">
        <v>57866</v>
      </c>
      <c r="E55" s="15">
        <f t="shared" si="0"/>
        <v>8.114217145998491E-2</v>
      </c>
      <c r="F55" s="16">
        <f t="shared" si="1"/>
        <v>7.9201790264585306E-2</v>
      </c>
      <c r="G55" s="30">
        <f t="shared" si="2"/>
        <v>7.8890392862113023E-2</v>
      </c>
      <c r="H55" s="35">
        <f t="shared" si="3"/>
        <v>-1.9403811953996042E-3</v>
      </c>
      <c r="I55" s="17">
        <f t="shared" si="4"/>
        <v>-3.1139740247228265E-4</v>
      </c>
      <c r="J55" s="18">
        <f t="shared" si="5"/>
        <v>-2.2517785978718868E-3</v>
      </c>
    </row>
    <row r="56" spans="1:10" x14ac:dyDescent="0.2">
      <c r="A56" s="11" t="s">
        <v>57</v>
      </c>
      <c r="B56" s="12">
        <v>57274</v>
      </c>
      <c r="C56" s="13">
        <v>59648</v>
      </c>
      <c r="D56" s="14">
        <v>59495</v>
      </c>
      <c r="E56" s="15">
        <f t="shared" si="0"/>
        <v>0.11232505264656972</v>
      </c>
      <c r="F56" s="16">
        <f t="shared" si="1"/>
        <v>9.6334184047756621E-2</v>
      </c>
      <c r="G56" s="30">
        <f t="shared" si="2"/>
        <v>8.1111255717198599E-2</v>
      </c>
      <c r="H56" s="35">
        <f t="shared" si="3"/>
        <v>-1.5990868598813102E-2</v>
      </c>
      <c r="I56" s="17">
        <f t="shared" si="4"/>
        <v>-1.5222928330558022E-2</v>
      </c>
      <c r="J56" s="18">
        <f t="shared" si="5"/>
        <v>-3.1213796929371124E-2</v>
      </c>
    </row>
    <row r="57" spans="1:10" x14ac:dyDescent="0.2">
      <c r="A57" s="11" t="s">
        <v>58</v>
      </c>
      <c r="B57" s="12">
        <v>50319</v>
      </c>
      <c r="C57" s="13">
        <v>63780</v>
      </c>
      <c r="D57" s="14">
        <v>78265</v>
      </c>
      <c r="E57" s="15">
        <f t="shared" si="0"/>
        <v>9.868499361180888E-2</v>
      </c>
      <c r="F57" s="16">
        <f t="shared" si="1"/>
        <v>0.1030075485945198</v>
      </c>
      <c r="G57" s="30">
        <f t="shared" si="2"/>
        <v>0.10670094005725772</v>
      </c>
      <c r="H57" s="35">
        <f t="shared" si="3"/>
        <v>4.3225549827109189E-3</v>
      </c>
      <c r="I57" s="17">
        <f t="shared" si="4"/>
        <v>3.6933914627379216E-3</v>
      </c>
      <c r="J57" s="18">
        <f t="shared" si="5"/>
        <v>8.0159464454488405E-3</v>
      </c>
    </row>
    <row r="58" spans="1:10" x14ac:dyDescent="0.2">
      <c r="A58" s="11" t="s">
        <v>59</v>
      </c>
      <c r="B58" s="12">
        <v>23499</v>
      </c>
      <c r="C58" s="13">
        <v>29811</v>
      </c>
      <c r="D58" s="14">
        <v>33922</v>
      </c>
      <c r="E58" s="15">
        <f t="shared" si="0"/>
        <v>4.6085944968777139E-2</v>
      </c>
      <c r="F58" s="16">
        <f t="shared" si="1"/>
        <v>4.8146096443261677E-2</v>
      </c>
      <c r="G58" s="30">
        <f t="shared" si="2"/>
        <v>4.6246844548933706E-2</v>
      </c>
      <c r="H58" s="35">
        <f t="shared" si="3"/>
        <v>2.0601514744845381E-3</v>
      </c>
      <c r="I58" s="17">
        <f t="shared" si="4"/>
        <v>-1.8992518943279704E-3</v>
      </c>
      <c r="J58" s="18">
        <f t="shared" si="5"/>
        <v>1.6089958015656769E-4</v>
      </c>
    </row>
    <row r="59" spans="1:10" x14ac:dyDescent="0.2">
      <c r="A59" s="11" t="s">
        <v>60</v>
      </c>
      <c r="B59" s="12">
        <v>16953</v>
      </c>
      <c r="C59" s="13">
        <v>19635</v>
      </c>
      <c r="D59" s="14">
        <v>20764</v>
      </c>
      <c r="E59" s="15">
        <f t="shared" si="0"/>
        <v>3.3248011619885054E-2</v>
      </c>
      <c r="F59" s="16">
        <f t="shared" si="1"/>
        <v>3.1711401954427662E-2</v>
      </c>
      <c r="G59" s="30">
        <f t="shared" si="2"/>
        <v>2.8308162260894391E-2</v>
      </c>
      <c r="H59" s="35">
        <f t="shared" si="3"/>
        <v>-1.5366096654573919E-3</v>
      </c>
      <c r="I59" s="17">
        <f t="shared" si="4"/>
        <v>-3.4032396935332714E-3</v>
      </c>
      <c r="J59" s="18">
        <f t="shared" si="5"/>
        <v>-4.9398493589906632E-3</v>
      </c>
    </row>
    <row r="60" spans="1:10" x14ac:dyDescent="0.2">
      <c r="A60" s="11" t="s">
        <v>61</v>
      </c>
      <c r="B60" s="12">
        <v>25078</v>
      </c>
      <c r="C60" s="13">
        <v>25593</v>
      </c>
      <c r="D60" s="14">
        <v>24505</v>
      </c>
      <c r="E60" s="15">
        <f t="shared" si="0"/>
        <v>4.9182660024979494E-2</v>
      </c>
      <c r="F60" s="16">
        <f t="shared" si="1"/>
        <v>4.1333838055496161E-2</v>
      </c>
      <c r="G60" s="30">
        <f t="shared" si="2"/>
        <v>3.3408375852591841E-2</v>
      </c>
      <c r="H60" s="35">
        <f t="shared" si="3"/>
        <v>-7.8488219694833328E-3</v>
      </c>
      <c r="I60" s="17">
        <f t="shared" si="4"/>
        <v>-7.9254622029043195E-3</v>
      </c>
      <c r="J60" s="18">
        <f t="shared" si="5"/>
        <v>-1.5774284172387652E-2</v>
      </c>
    </row>
    <row r="61" spans="1:10" x14ac:dyDescent="0.2">
      <c r="A61" s="11" t="s">
        <v>62</v>
      </c>
      <c r="B61" s="12">
        <v>35681</v>
      </c>
      <c r="C61" s="13">
        <v>42151</v>
      </c>
      <c r="D61" s="14">
        <v>44996</v>
      </c>
      <c r="E61" s="15">
        <f t="shared" si="0"/>
        <v>6.9977131045190738E-2</v>
      </c>
      <c r="F61" s="16">
        <f t="shared" si="1"/>
        <v>6.8075747582433427E-2</v>
      </c>
      <c r="G61" s="30">
        <f t="shared" si="2"/>
        <v>6.1344349310884415E-2</v>
      </c>
      <c r="H61" s="35">
        <f t="shared" si="3"/>
        <v>-1.9013834627573112E-3</v>
      </c>
      <c r="I61" s="17">
        <f t="shared" si="4"/>
        <v>-6.731398271549012E-3</v>
      </c>
      <c r="J61" s="18">
        <f t="shared" si="5"/>
        <v>-8.6327817343063232E-3</v>
      </c>
    </row>
    <row r="62" spans="1:10" x14ac:dyDescent="0.2">
      <c r="A62" s="11" t="s">
        <v>63</v>
      </c>
      <c r="B62" s="12">
        <v>511433</v>
      </c>
      <c r="C62" s="13">
        <v>695454</v>
      </c>
      <c r="D62" s="14">
        <v>919628</v>
      </c>
      <c r="E62" s="15">
        <f t="shared" si="0"/>
        <v>1.0030160046477126</v>
      </c>
      <c r="F62" s="16">
        <f t="shared" si="1"/>
        <v>1.123189270935296</v>
      </c>
      <c r="G62" s="30">
        <f t="shared" si="2"/>
        <v>1.2537554731102767</v>
      </c>
      <c r="H62" s="35">
        <f t="shared" si="3"/>
        <v>0.1201732662875834</v>
      </c>
      <c r="I62" s="17">
        <f t="shared" si="4"/>
        <v>0.13056620217498072</v>
      </c>
      <c r="J62" s="18">
        <f t="shared" si="5"/>
        <v>0.25073946846256412</v>
      </c>
    </row>
    <row r="63" spans="1:10" x14ac:dyDescent="0.2">
      <c r="A63" s="11" t="s">
        <v>64</v>
      </c>
      <c r="B63" s="12">
        <v>14433</v>
      </c>
      <c r="C63" s="13">
        <v>15687</v>
      </c>
      <c r="D63" s="14">
        <v>15579</v>
      </c>
      <c r="E63" s="15">
        <f t="shared" si="0"/>
        <v>2.8305819129935759E-2</v>
      </c>
      <c r="F63" s="16">
        <f t="shared" si="1"/>
        <v>2.5335205625622956E-2</v>
      </c>
      <c r="G63" s="30">
        <f t="shared" si="2"/>
        <v>2.1239301669354348E-2</v>
      </c>
      <c r="H63" s="35">
        <f t="shared" si="3"/>
        <v>-2.9706135043128037E-3</v>
      </c>
      <c r="I63" s="17">
        <f t="shared" si="4"/>
        <v>-4.0959039562686074E-3</v>
      </c>
      <c r="J63" s="18">
        <f t="shared" si="5"/>
        <v>-7.0665174605814111E-3</v>
      </c>
    </row>
    <row r="64" spans="1:10" x14ac:dyDescent="0.2">
      <c r="A64" s="11" t="s">
        <v>65</v>
      </c>
      <c r="B64" s="12">
        <v>23346</v>
      </c>
      <c r="C64" s="13">
        <v>26822</v>
      </c>
      <c r="D64" s="14">
        <v>27798</v>
      </c>
      <c r="E64" s="15">
        <f t="shared" si="0"/>
        <v>4.578588328188736E-2</v>
      </c>
      <c r="F64" s="16">
        <f t="shared" si="1"/>
        <v>4.3318727946099249E-2</v>
      </c>
      <c r="G64" s="30">
        <f t="shared" si="2"/>
        <v>3.7897818075917078E-2</v>
      </c>
      <c r="H64" s="35">
        <f t="shared" si="3"/>
        <v>-2.4671553357881112E-3</v>
      </c>
      <c r="I64" s="17">
        <f t="shared" si="4"/>
        <v>-5.4209098701821709E-3</v>
      </c>
      <c r="J64" s="18">
        <f t="shared" si="5"/>
        <v>-7.8880652059702822E-3</v>
      </c>
    </row>
    <row r="65" spans="1:10" x14ac:dyDescent="0.2">
      <c r="A65" s="11" t="s">
        <v>66</v>
      </c>
      <c r="B65" s="12">
        <v>59013</v>
      </c>
      <c r="C65" s="13">
        <v>74769</v>
      </c>
      <c r="D65" s="14">
        <v>88247</v>
      </c>
      <c r="E65" s="15">
        <f t="shared" si="0"/>
        <v>0.11573555770213394</v>
      </c>
      <c r="F65" s="16">
        <f t="shared" si="1"/>
        <v>0.12075527439422469</v>
      </c>
      <c r="G65" s="30">
        <f t="shared" si="2"/>
        <v>0.12030968960880116</v>
      </c>
      <c r="H65" s="35">
        <f t="shared" si="3"/>
        <v>5.0197166920907532E-3</v>
      </c>
      <c r="I65" s="17">
        <f t="shared" si="4"/>
        <v>-4.4558478542353064E-4</v>
      </c>
      <c r="J65" s="18">
        <f t="shared" si="5"/>
        <v>4.5741319066672226E-3</v>
      </c>
    </row>
    <row r="66" spans="1:10" x14ac:dyDescent="0.2">
      <c r="A66" s="11" t="s">
        <v>67</v>
      </c>
      <c r="B66" s="12">
        <v>76677</v>
      </c>
      <c r="C66" s="13">
        <v>87420</v>
      </c>
      <c r="D66" s="14">
        <v>95840</v>
      </c>
      <c r="E66" s="15">
        <f t="shared" si="0"/>
        <v>0.15037797363168326</v>
      </c>
      <c r="F66" s="16">
        <f t="shared" si="1"/>
        <v>0.14118720442353277</v>
      </c>
      <c r="G66" s="30">
        <f t="shared" si="2"/>
        <v>0.13066144630534185</v>
      </c>
      <c r="H66" s="35">
        <f t="shared" si="3"/>
        <v>-9.1907692081504844E-3</v>
      </c>
      <c r="I66" s="17">
        <f t="shared" si="4"/>
        <v>-1.0525758118190925E-2</v>
      </c>
      <c r="J66" s="18">
        <f t="shared" si="5"/>
        <v>-1.971652732634141E-2</v>
      </c>
    </row>
    <row r="67" spans="1:10" x14ac:dyDescent="0.2">
      <c r="A67" s="11" t="s">
        <v>68</v>
      </c>
      <c r="B67" s="12">
        <v>120284</v>
      </c>
      <c r="C67" s="13">
        <v>160307</v>
      </c>
      <c r="D67" s="14">
        <v>202667</v>
      </c>
      <c r="E67" s="15">
        <f t="shared" si="0"/>
        <v>0.2358994767702621</v>
      </c>
      <c r="F67" s="16">
        <f t="shared" si="1"/>
        <v>0.25890296476233438</v>
      </c>
      <c r="G67" s="30">
        <f t="shared" si="2"/>
        <v>0.27630178775422287</v>
      </c>
      <c r="H67" s="35">
        <f t="shared" si="3"/>
        <v>2.3003487992072275E-2</v>
      </c>
      <c r="I67" s="17">
        <f t="shared" si="4"/>
        <v>1.7398822991888496E-2</v>
      </c>
      <c r="J67" s="18">
        <f t="shared" si="5"/>
        <v>4.0402310983960771E-2</v>
      </c>
    </row>
    <row r="68" spans="1:10" x14ac:dyDescent="0.2">
      <c r="A68" s="11" t="s">
        <v>69</v>
      </c>
      <c r="B68" s="12">
        <v>20798</v>
      </c>
      <c r="C68" s="13">
        <v>22086</v>
      </c>
      <c r="D68" s="14">
        <v>22099</v>
      </c>
      <c r="E68" s="15">
        <f t="shared" ref="E68:E102" si="6">B68/(B$103/13)</f>
        <v>4.0788777542049744E-2</v>
      </c>
      <c r="F68" s="16">
        <f t="shared" ref="F68:F102" si="7">C68/(C$103/13)</f>
        <v>3.5669876422994108E-2</v>
      </c>
      <c r="G68" s="30">
        <f t="shared" ref="G68:G102" si="8">D68/(D$103/13)</f>
        <v>3.0128206405485702E-2</v>
      </c>
      <c r="H68" s="35">
        <f t="shared" ref="H68:H102" si="9">F68-E68</f>
        <v>-5.1189011190556355E-3</v>
      </c>
      <c r="I68" s="17">
        <f t="shared" ref="I68:I102" si="10">G68-F68</f>
        <v>-5.5416700175084065E-3</v>
      </c>
      <c r="J68" s="18">
        <f t="shared" ref="J68:J102" si="11">G68-E68</f>
        <v>-1.0660571136564042E-2</v>
      </c>
    </row>
    <row r="69" spans="1:10" x14ac:dyDescent="0.2">
      <c r="A69" s="11" t="s">
        <v>70</v>
      </c>
      <c r="B69" s="12">
        <v>149838</v>
      </c>
      <c r="C69" s="13">
        <v>150355</v>
      </c>
      <c r="D69" s="14">
        <v>177772</v>
      </c>
      <c r="E69" s="15">
        <f t="shared" si="6"/>
        <v>0.29386041202738961</v>
      </c>
      <c r="F69" s="16">
        <f t="shared" si="7"/>
        <v>0.24283004027797153</v>
      </c>
      <c r="G69" s="30">
        <f t="shared" si="8"/>
        <v>0.24236171361219985</v>
      </c>
      <c r="H69" s="35">
        <f t="shared" si="9"/>
        <v>-5.1030371749418074E-2</v>
      </c>
      <c r="I69" s="17">
        <f t="shared" si="10"/>
        <v>-4.6832666577167892E-4</v>
      </c>
      <c r="J69" s="18">
        <f t="shared" si="11"/>
        <v>-5.1498698415189753E-2</v>
      </c>
    </row>
    <row r="70" spans="1:10" x14ac:dyDescent="0.2">
      <c r="A70" s="11" t="s">
        <v>71</v>
      </c>
      <c r="B70" s="12">
        <v>93851</v>
      </c>
      <c r="C70" s="13">
        <v>118227</v>
      </c>
      <c r="D70" s="14">
        <v>133801</v>
      </c>
      <c r="E70" s="15">
        <f t="shared" si="6"/>
        <v>0.18405940768818688</v>
      </c>
      <c r="F70" s="16">
        <f t="shared" si="7"/>
        <v>0.19094188535096099</v>
      </c>
      <c r="G70" s="30">
        <f t="shared" si="8"/>
        <v>0.18241477647225632</v>
      </c>
      <c r="H70" s="35">
        <f t="shared" si="9"/>
        <v>6.8824776627741113E-3</v>
      </c>
      <c r="I70" s="17">
        <f t="shared" si="10"/>
        <v>-8.52710887870467E-3</v>
      </c>
      <c r="J70" s="18">
        <f t="shared" si="11"/>
        <v>-1.6446312159305587E-3</v>
      </c>
    </row>
    <row r="71" spans="1:10" x14ac:dyDescent="0.2">
      <c r="A71" s="11" t="s">
        <v>72</v>
      </c>
      <c r="B71" s="12">
        <v>11372</v>
      </c>
      <c r="C71" s="13">
        <v>12934</v>
      </c>
      <c r="D71" s="14">
        <v>13144</v>
      </c>
      <c r="E71" s="15">
        <f t="shared" si="6"/>
        <v>2.230262420464418E-2</v>
      </c>
      <c r="F71" s="16">
        <f t="shared" si="7"/>
        <v>2.0888987668885528E-2</v>
      </c>
      <c r="G71" s="30">
        <f t="shared" si="8"/>
        <v>1.7919595682777685E-2</v>
      </c>
      <c r="H71" s="35">
        <f t="shared" si="9"/>
        <v>-1.4136365357586521E-3</v>
      </c>
      <c r="I71" s="17">
        <f t="shared" si="10"/>
        <v>-2.969391986107843E-3</v>
      </c>
      <c r="J71" s="18">
        <f t="shared" si="11"/>
        <v>-4.3830285218664951E-3</v>
      </c>
    </row>
    <row r="72" spans="1:10" x14ac:dyDescent="0.2">
      <c r="A72" s="11" t="s">
        <v>73</v>
      </c>
      <c r="B72" s="12">
        <v>31298</v>
      </c>
      <c r="C72" s="13">
        <v>34897</v>
      </c>
      <c r="D72" s="14">
        <v>40661</v>
      </c>
      <c r="E72" s="15">
        <f t="shared" si="6"/>
        <v>6.1381246250171786E-2</v>
      </c>
      <c r="F72" s="16">
        <f t="shared" si="7"/>
        <v>5.6360213598353047E-2</v>
      </c>
      <c r="G72" s="30">
        <f t="shared" si="8"/>
        <v>5.543431832451487E-2</v>
      </c>
      <c r="H72" s="35">
        <f t="shared" si="9"/>
        <v>-5.0210326518187395E-3</v>
      </c>
      <c r="I72" s="17">
        <f t="shared" si="10"/>
        <v>-9.2589527383817732E-4</v>
      </c>
      <c r="J72" s="18">
        <f t="shared" si="11"/>
        <v>-5.9469279256569169E-3</v>
      </c>
    </row>
    <row r="73" spans="1:10" x14ac:dyDescent="0.2">
      <c r="A73" s="11" t="s">
        <v>74</v>
      </c>
      <c r="B73" s="12">
        <v>28855</v>
      </c>
      <c r="C73" s="13">
        <v>41082</v>
      </c>
      <c r="D73" s="14">
        <v>52217</v>
      </c>
      <c r="E73" s="15">
        <f t="shared" si="6"/>
        <v>5.6590065197415391E-2</v>
      </c>
      <c r="F73" s="16">
        <f t="shared" si="7"/>
        <v>6.6349264837881186E-2</v>
      </c>
      <c r="G73" s="30">
        <f t="shared" si="8"/>
        <v>7.1188947639044611E-2</v>
      </c>
      <c r="H73" s="35">
        <f t="shared" si="9"/>
        <v>9.7591996404657946E-3</v>
      </c>
      <c r="I73" s="17">
        <f t="shared" si="10"/>
        <v>4.8396828011634252E-3</v>
      </c>
      <c r="J73" s="18">
        <f t="shared" si="11"/>
        <v>1.459888244162922E-2</v>
      </c>
    </row>
    <row r="74" spans="1:10" x14ac:dyDescent="0.2">
      <c r="A74" s="11" t="s">
        <v>75</v>
      </c>
      <c r="B74" s="12">
        <v>10447</v>
      </c>
      <c r="C74" s="13">
        <v>11368</v>
      </c>
      <c r="D74" s="14">
        <v>13453</v>
      </c>
      <c r="E74" s="15">
        <f t="shared" si="6"/>
        <v>2.0488525770833429E-2</v>
      </c>
      <c r="F74" s="16">
        <f t="shared" si="7"/>
        <v>1.8359827726912841E-2</v>
      </c>
      <c r="G74" s="30">
        <f t="shared" si="8"/>
        <v>1.8340864327480843E-2</v>
      </c>
      <c r="H74" s="35">
        <f t="shared" si="9"/>
        <v>-2.1286980439205877E-3</v>
      </c>
      <c r="I74" s="17">
        <f t="shared" si="10"/>
        <v>-1.8963399431998207E-5</v>
      </c>
      <c r="J74" s="18">
        <f t="shared" si="11"/>
        <v>-2.1476614433525859E-3</v>
      </c>
    </row>
    <row r="75" spans="1:10" x14ac:dyDescent="0.2">
      <c r="A75" s="11" t="s">
        <v>76</v>
      </c>
      <c r="B75" s="12">
        <v>30180</v>
      </c>
      <c r="C75" s="13">
        <v>35623</v>
      </c>
      <c r="D75" s="14">
        <v>39464</v>
      </c>
      <c r="E75" s="15">
        <f t="shared" si="6"/>
        <v>5.9188638629630794E-2</v>
      </c>
      <c r="F75" s="16">
        <f t="shared" si="7"/>
        <v>5.7532736023558774E-2</v>
      </c>
      <c r="G75" s="30">
        <f t="shared" si="8"/>
        <v>5.3802413574645359E-2</v>
      </c>
      <c r="H75" s="35">
        <f t="shared" si="9"/>
        <v>-1.6559026060720197E-3</v>
      </c>
      <c r="I75" s="17">
        <f t="shared" si="10"/>
        <v>-3.7303224489134146E-3</v>
      </c>
      <c r="J75" s="18">
        <f t="shared" si="11"/>
        <v>-5.3862250549854343E-3</v>
      </c>
    </row>
    <row r="76" spans="1:10" x14ac:dyDescent="0.2">
      <c r="A76" s="11" t="s">
        <v>77</v>
      </c>
      <c r="B76" s="12">
        <v>107924</v>
      </c>
      <c r="C76" s="13">
        <v>133798</v>
      </c>
      <c r="D76" s="14">
        <v>168148</v>
      </c>
      <c r="E76" s="15">
        <f t="shared" si="6"/>
        <v>0.21165919931955846</v>
      </c>
      <c r="F76" s="16">
        <f t="shared" si="7"/>
        <v>0.21608974579569709</v>
      </c>
      <c r="G76" s="30">
        <f t="shared" si="8"/>
        <v>0.22924103582377528</v>
      </c>
      <c r="H76" s="35">
        <f t="shared" si="9"/>
        <v>4.4305464761386359E-3</v>
      </c>
      <c r="I76" s="17">
        <f t="shared" si="10"/>
        <v>1.3151290028078189E-2</v>
      </c>
      <c r="J76" s="18">
        <f t="shared" si="11"/>
        <v>1.7581836504216825E-2</v>
      </c>
    </row>
    <row r="77" spans="1:10" x14ac:dyDescent="0.2">
      <c r="A77" s="11" t="s">
        <v>78</v>
      </c>
      <c r="B77" s="12">
        <v>14416</v>
      </c>
      <c r="C77" s="13">
        <v>18324</v>
      </c>
      <c r="D77" s="14">
        <v>20510</v>
      </c>
      <c r="E77" s="15">
        <f t="shared" si="6"/>
        <v>2.8272478942503561E-2</v>
      </c>
      <c r="F77" s="16">
        <f t="shared" si="7"/>
        <v>2.9594078401473514E-2</v>
      </c>
      <c r="G77" s="30">
        <f t="shared" si="8"/>
        <v>2.7961876708290499E-2</v>
      </c>
      <c r="H77" s="35">
        <f t="shared" si="9"/>
        <v>1.321599458969952E-3</v>
      </c>
      <c r="I77" s="17">
        <f t="shared" si="10"/>
        <v>-1.6322016931830143E-3</v>
      </c>
      <c r="J77" s="18">
        <f t="shared" si="11"/>
        <v>-3.1060223421306224E-4</v>
      </c>
    </row>
    <row r="78" spans="1:10" x14ac:dyDescent="0.2">
      <c r="A78" s="11" t="s">
        <v>79</v>
      </c>
      <c r="B78" s="12">
        <v>106546</v>
      </c>
      <c r="C78" s="13">
        <v>130454</v>
      </c>
      <c r="D78" s="14">
        <v>141752</v>
      </c>
      <c r="E78" s="15">
        <f t="shared" si="6"/>
        <v>0.20895668295005443</v>
      </c>
      <c r="F78" s="16">
        <f t="shared" si="7"/>
        <v>0.21068903644323433</v>
      </c>
      <c r="G78" s="30">
        <f t="shared" si="8"/>
        <v>0.1932546049319159</v>
      </c>
      <c r="H78" s="35">
        <f t="shared" si="9"/>
        <v>1.7323534931799056E-3</v>
      </c>
      <c r="I78" s="17">
        <f t="shared" si="10"/>
        <v>-1.7434431511318432E-2</v>
      </c>
      <c r="J78" s="18">
        <f t="shared" si="11"/>
        <v>-1.5702078018138527E-2</v>
      </c>
    </row>
    <row r="79" spans="1:10" x14ac:dyDescent="0.2">
      <c r="A79" s="11" t="s">
        <v>80</v>
      </c>
      <c r="B79" s="12">
        <v>44518</v>
      </c>
      <c r="C79" s="13">
        <v>46564</v>
      </c>
      <c r="D79" s="14">
        <v>46639</v>
      </c>
      <c r="E79" s="15">
        <f t="shared" si="6"/>
        <v>8.7308144947445446E-2</v>
      </c>
      <c r="F79" s="16">
        <f t="shared" si="7"/>
        <v>7.5202939679448411E-2</v>
      </c>
      <c r="G79" s="30">
        <f t="shared" si="8"/>
        <v>6.3584298771231618E-2</v>
      </c>
      <c r="H79" s="35">
        <f t="shared" si="9"/>
        <v>-1.2105205267997035E-2</v>
      </c>
      <c r="I79" s="17">
        <f t="shared" si="10"/>
        <v>-1.1618640908216793E-2</v>
      </c>
      <c r="J79" s="18">
        <f t="shared" si="11"/>
        <v>-2.3723846176213828E-2</v>
      </c>
    </row>
    <row r="80" spans="1:10" x14ac:dyDescent="0.2">
      <c r="A80" s="11" t="s">
        <v>81</v>
      </c>
      <c r="B80" s="12">
        <v>105179</v>
      </c>
      <c r="C80" s="13">
        <v>123339</v>
      </c>
      <c r="D80" s="14">
        <v>134168</v>
      </c>
      <c r="E80" s="15">
        <f t="shared" si="6"/>
        <v>0.20627573964300655</v>
      </c>
      <c r="F80" s="16">
        <f t="shared" si="7"/>
        <v>0.19919799366728563</v>
      </c>
      <c r="G80" s="30">
        <f t="shared" si="8"/>
        <v>0.18291511819590053</v>
      </c>
      <c r="H80" s="35">
        <f t="shared" si="9"/>
        <v>-7.0777459757209171E-3</v>
      </c>
      <c r="I80" s="17">
        <f t="shared" si="10"/>
        <v>-1.62828754713851E-2</v>
      </c>
      <c r="J80" s="18">
        <f t="shared" si="11"/>
        <v>-2.3360621447106017E-2</v>
      </c>
    </row>
    <row r="81" spans="1:10" x14ac:dyDescent="0.2">
      <c r="A81" s="11" t="s">
        <v>82</v>
      </c>
      <c r="B81" s="12">
        <v>86064</v>
      </c>
      <c r="C81" s="13">
        <v>91928</v>
      </c>
      <c r="D81" s="14">
        <v>93643</v>
      </c>
      <c r="E81" s="15">
        <f t="shared" si="6"/>
        <v>0.16878764065674437</v>
      </c>
      <c r="F81" s="16">
        <f t="shared" si="7"/>
        <v>0.14846782576351547</v>
      </c>
      <c r="G81" s="30">
        <f t="shared" si="8"/>
        <v>0.12766621260821293</v>
      </c>
      <c r="H81" s="35">
        <f t="shared" si="9"/>
        <v>-2.0319814893228899E-2</v>
      </c>
      <c r="I81" s="17">
        <f t="shared" si="10"/>
        <v>-2.0801613155302545E-2</v>
      </c>
      <c r="J81" s="18">
        <f t="shared" si="11"/>
        <v>-4.1121428048531444E-2</v>
      </c>
    </row>
    <row r="82" spans="1:10" x14ac:dyDescent="0.2">
      <c r="A82" s="11" t="s">
        <v>83</v>
      </c>
      <c r="B82" s="12">
        <v>110605</v>
      </c>
      <c r="C82" s="13">
        <v>130340</v>
      </c>
      <c r="D82" s="14">
        <v>138428</v>
      </c>
      <c r="E82" s="15">
        <f t="shared" si="6"/>
        <v>0.21691714299636561</v>
      </c>
      <c r="F82" s="16">
        <f t="shared" si="7"/>
        <v>0.21050492135167309</v>
      </c>
      <c r="G82" s="30">
        <f t="shared" si="8"/>
        <v>0.18872289951122562</v>
      </c>
      <c r="H82" s="35">
        <f t="shared" si="9"/>
        <v>-6.4122216446925173E-3</v>
      </c>
      <c r="I82" s="17">
        <f t="shared" si="10"/>
        <v>-2.1782021840447474E-2</v>
      </c>
      <c r="J82" s="18">
        <f t="shared" si="11"/>
        <v>-2.8194243485139991E-2</v>
      </c>
    </row>
    <row r="83" spans="1:10" x14ac:dyDescent="0.2">
      <c r="A83" s="11" t="s">
        <v>84</v>
      </c>
      <c r="B83" s="12">
        <v>56918</v>
      </c>
      <c r="C83" s="13">
        <v>62899</v>
      </c>
      <c r="D83" s="14">
        <v>67810</v>
      </c>
      <c r="E83" s="15">
        <f t="shared" si="6"/>
        <v>0.11162686989798958</v>
      </c>
      <c r="F83" s="16">
        <f t="shared" si="7"/>
        <v>0.1015846942465773</v>
      </c>
      <c r="G83" s="30">
        <f t="shared" si="8"/>
        <v>9.2447335913660597E-2</v>
      </c>
      <c r="H83" s="35">
        <f t="shared" si="9"/>
        <v>-1.0042175651412272E-2</v>
      </c>
      <c r="I83" s="17">
        <f t="shared" si="10"/>
        <v>-9.1373583329167063E-3</v>
      </c>
      <c r="J83" s="18">
        <f t="shared" si="11"/>
        <v>-1.9179533984328978E-2</v>
      </c>
    </row>
    <row r="84" spans="1:10" x14ac:dyDescent="0.2">
      <c r="A84" s="11" t="s">
        <v>85</v>
      </c>
      <c r="B84" s="12">
        <v>47297</v>
      </c>
      <c r="C84" s="13">
        <v>60161</v>
      </c>
      <c r="D84" s="14">
        <v>63431</v>
      </c>
      <c r="E84" s="15">
        <f t="shared" si="6"/>
        <v>9.2758284998861754E-2</v>
      </c>
      <c r="F84" s="16">
        <f t="shared" si="7"/>
        <v>9.7162701959782147E-2</v>
      </c>
      <c r="G84" s="30">
        <f t="shared" si="8"/>
        <v>8.6477318453611632E-2</v>
      </c>
      <c r="H84" s="35">
        <f t="shared" si="9"/>
        <v>4.4044169609203931E-3</v>
      </c>
      <c r="I84" s="17">
        <f t="shared" si="10"/>
        <v>-1.0685383506170515E-2</v>
      </c>
      <c r="J84" s="18">
        <f t="shared" si="11"/>
        <v>-6.2809665452501218E-3</v>
      </c>
    </row>
    <row r="85" spans="1:10" x14ac:dyDescent="0.2">
      <c r="A85" s="11" t="s">
        <v>86</v>
      </c>
      <c r="B85" s="12">
        <v>33754</v>
      </c>
      <c r="C85" s="13">
        <v>35998</v>
      </c>
      <c r="D85" s="14">
        <v>36157</v>
      </c>
      <c r="E85" s="15">
        <f t="shared" si="6"/>
        <v>6.6197922740376336E-2</v>
      </c>
      <c r="F85" s="16">
        <f t="shared" si="7"/>
        <v>5.8138377772115453E-2</v>
      </c>
      <c r="G85" s="30">
        <f t="shared" si="8"/>
        <v>4.9293884746058489E-2</v>
      </c>
      <c r="H85" s="35">
        <f t="shared" si="9"/>
        <v>-8.059544968260883E-3</v>
      </c>
      <c r="I85" s="17">
        <f t="shared" si="10"/>
        <v>-8.844493026056964E-3</v>
      </c>
      <c r="J85" s="18">
        <f t="shared" si="11"/>
        <v>-1.6904037994317847E-2</v>
      </c>
    </row>
    <row r="86" spans="1:10" x14ac:dyDescent="0.2">
      <c r="A86" s="11" t="s">
        <v>87</v>
      </c>
      <c r="B86" s="12">
        <v>51765</v>
      </c>
      <c r="C86" s="13">
        <v>58100</v>
      </c>
      <c r="D86" s="14">
        <v>60585</v>
      </c>
      <c r="E86" s="15">
        <f t="shared" si="6"/>
        <v>0.10152087073104168</v>
      </c>
      <c r="F86" s="16">
        <f t="shared" si="7"/>
        <v>9.3834094909714644E-2</v>
      </c>
      <c r="G86" s="30">
        <f t="shared" si="8"/>
        <v>8.2597284269711357E-2</v>
      </c>
      <c r="H86" s="35">
        <f t="shared" si="9"/>
        <v>-7.686775821327041E-3</v>
      </c>
      <c r="I86" s="17">
        <f t="shared" si="10"/>
        <v>-1.1236810640003286E-2</v>
      </c>
      <c r="J86" s="18">
        <f t="shared" si="11"/>
        <v>-1.8923586461330327E-2</v>
      </c>
    </row>
    <row r="87" spans="1:10" x14ac:dyDescent="0.2">
      <c r="A87" s="11" t="s">
        <v>88</v>
      </c>
      <c r="B87" s="12">
        <v>37223</v>
      </c>
      <c r="C87" s="13">
        <v>44711</v>
      </c>
      <c r="D87" s="14">
        <v>47401</v>
      </c>
      <c r="E87" s="15">
        <f t="shared" si="6"/>
        <v>7.3001282164040657E-2</v>
      </c>
      <c r="F87" s="16">
        <f t="shared" si="7"/>
        <v>7.221026191924701E-2</v>
      </c>
      <c r="G87" s="30">
        <f t="shared" si="8"/>
        <v>6.4623155429043289E-2</v>
      </c>
      <c r="H87" s="35">
        <f t="shared" si="9"/>
        <v>-7.9102024479364708E-4</v>
      </c>
      <c r="I87" s="17">
        <f t="shared" si="10"/>
        <v>-7.5871064902037211E-3</v>
      </c>
      <c r="J87" s="18">
        <f t="shared" si="11"/>
        <v>-8.3781267349973682E-3</v>
      </c>
    </row>
    <row r="88" spans="1:10" x14ac:dyDescent="0.2">
      <c r="A88" s="11" t="s">
        <v>89</v>
      </c>
      <c r="B88" s="12">
        <v>61704</v>
      </c>
      <c r="C88" s="13">
        <v>71219</v>
      </c>
      <c r="D88" s="14">
        <v>73673</v>
      </c>
      <c r="E88" s="15">
        <f t="shared" si="6"/>
        <v>0.12101311325390121</v>
      </c>
      <c r="F88" s="16">
        <f t="shared" si="7"/>
        <v>0.11502186584122147</v>
      </c>
      <c r="G88" s="30">
        <f t="shared" si="8"/>
        <v>0.10044053353144251</v>
      </c>
      <c r="H88" s="35">
        <f t="shared" si="9"/>
        <v>-5.9912474126797427E-3</v>
      </c>
      <c r="I88" s="17">
        <f t="shared" si="10"/>
        <v>-1.4581332309778955E-2</v>
      </c>
      <c r="J88" s="18">
        <f t="shared" si="11"/>
        <v>-2.0572579722458698E-2</v>
      </c>
    </row>
    <row r="89" spans="1:10" x14ac:dyDescent="0.2">
      <c r="A89" s="11" t="s">
        <v>90</v>
      </c>
      <c r="B89" s="12">
        <v>11268</v>
      </c>
      <c r="C89" s="13">
        <v>12968</v>
      </c>
      <c r="D89" s="14">
        <v>13981</v>
      </c>
      <c r="E89" s="15">
        <f t="shared" si="6"/>
        <v>2.2098660705058972E-2</v>
      </c>
      <c r="F89" s="16">
        <f t="shared" si="7"/>
        <v>2.0943899187421334E-2</v>
      </c>
      <c r="G89" s="30">
        <f t="shared" si="8"/>
        <v>1.9060702011633811E-2</v>
      </c>
      <c r="H89" s="35">
        <f t="shared" si="9"/>
        <v>-1.1547615176376383E-3</v>
      </c>
      <c r="I89" s="17">
        <f t="shared" si="10"/>
        <v>-1.8831971757875231E-3</v>
      </c>
      <c r="J89" s="18">
        <f t="shared" si="11"/>
        <v>-3.0379586934251614E-3</v>
      </c>
    </row>
    <row r="90" spans="1:10" x14ac:dyDescent="0.2">
      <c r="A90" s="11" t="s">
        <v>91</v>
      </c>
      <c r="B90" s="12">
        <v>25520</v>
      </c>
      <c r="C90" s="13">
        <v>29334</v>
      </c>
      <c r="D90" s="14">
        <v>33090</v>
      </c>
      <c r="E90" s="15">
        <f t="shared" si="6"/>
        <v>5.0049504898216628E-2</v>
      </c>
      <c r="F90" s="16">
        <f t="shared" si="7"/>
        <v>4.7375720139097584E-2</v>
      </c>
      <c r="G90" s="30">
        <f t="shared" si="8"/>
        <v>4.5112554864813879E-2</v>
      </c>
      <c r="H90" s="35">
        <f t="shared" si="9"/>
        <v>-2.6737847591190439E-3</v>
      </c>
      <c r="I90" s="17">
        <f t="shared" si="10"/>
        <v>-2.2631652742837044E-3</v>
      </c>
      <c r="J90" s="18">
        <f t="shared" si="11"/>
        <v>-4.9369500334027483E-3</v>
      </c>
    </row>
    <row r="91" spans="1:10" x14ac:dyDescent="0.2">
      <c r="A91" s="11" t="s">
        <v>92</v>
      </c>
      <c r="B91" s="12">
        <v>3856</v>
      </c>
      <c r="C91" s="13">
        <v>4149</v>
      </c>
      <c r="D91" s="14">
        <v>4407</v>
      </c>
      <c r="E91" s="15">
        <f t="shared" si="6"/>
        <v>7.5623389846208198E-3</v>
      </c>
      <c r="F91" s="16">
        <f t="shared" si="7"/>
        <v>6.7008203060310856E-3</v>
      </c>
      <c r="G91" s="30">
        <f t="shared" si="8"/>
        <v>6.0081906705722202E-3</v>
      </c>
      <c r="H91" s="35">
        <f t="shared" si="9"/>
        <v>-8.6151867858973424E-4</v>
      </c>
      <c r="I91" s="17">
        <f t="shared" si="10"/>
        <v>-6.9262963545886538E-4</v>
      </c>
      <c r="J91" s="18">
        <f t="shared" si="11"/>
        <v>-1.5541483140485996E-3</v>
      </c>
    </row>
    <row r="92" spans="1:10" x14ac:dyDescent="0.2">
      <c r="A92" s="11" t="s">
        <v>93</v>
      </c>
      <c r="B92" s="12">
        <v>84211</v>
      </c>
      <c r="C92" s="13">
        <v>123677</v>
      </c>
      <c r="D92" s="14">
        <v>201292</v>
      </c>
      <c r="E92" s="15">
        <f t="shared" si="6"/>
        <v>0.16515356022663483</v>
      </c>
      <c r="F92" s="16">
        <f t="shared" si="7"/>
        <v>0.19974387876331806</v>
      </c>
      <c r="G92" s="30">
        <f t="shared" si="8"/>
        <v>0.27442721045174118</v>
      </c>
      <c r="H92" s="35">
        <f t="shared" si="9"/>
        <v>3.4590318536683234E-2</v>
      </c>
      <c r="I92" s="17">
        <f t="shared" si="10"/>
        <v>7.4683331688423116E-2</v>
      </c>
      <c r="J92" s="18">
        <f t="shared" si="11"/>
        <v>0.10927365022510635</v>
      </c>
    </row>
    <row r="93" spans="1:10" x14ac:dyDescent="0.2">
      <c r="A93" s="11" t="s">
        <v>94</v>
      </c>
      <c r="B93" s="12">
        <v>38892</v>
      </c>
      <c r="C93" s="13">
        <v>42954</v>
      </c>
      <c r="D93" s="14">
        <v>45422</v>
      </c>
      <c r="E93" s="15">
        <f t="shared" si="6"/>
        <v>7.6274504094884052E-2</v>
      </c>
      <c r="F93" s="16">
        <f t="shared" si="7"/>
        <v>6.9372628446676132E-2</v>
      </c>
      <c r="G93" s="30">
        <f t="shared" si="8"/>
        <v>6.1925127442416919E-2</v>
      </c>
      <c r="H93" s="35">
        <f t="shared" si="9"/>
        <v>-6.9018756482079197E-3</v>
      </c>
      <c r="I93" s="17">
        <f t="shared" si="10"/>
        <v>-7.4475010042592132E-3</v>
      </c>
      <c r="J93" s="18">
        <f t="shared" si="11"/>
        <v>-1.4349376652467133E-2</v>
      </c>
    </row>
    <row r="94" spans="1:10" x14ac:dyDescent="0.2">
      <c r="A94" s="11" t="s">
        <v>95</v>
      </c>
      <c r="B94" s="12">
        <v>423380</v>
      </c>
      <c r="C94" s="13">
        <v>627846</v>
      </c>
      <c r="D94" s="14">
        <v>900993</v>
      </c>
      <c r="E94" s="15">
        <f t="shared" si="6"/>
        <v>0.83032756206140113</v>
      </c>
      <c r="F94" s="16">
        <f t="shared" si="7"/>
        <v>1.0139993313715094</v>
      </c>
      <c r="G94" s="30">
        <f t="shared" si="8"/>
        <v>1.2283498381780977</v>
      </c>
      <c r="H94" s="35">
        <f t="shared" si="9"/>
        <v>0.18367176931010831</v>
      </c>
      <c r="I94" s="17">
        <f t="shared" si="10"/>
        <v>0.21435050680658829</v>
      </c>
      <c r="J94" s="18">
        <f t="shared" si="11"/>
        <v>0.39802227611669661</v>
      </c>
    </row>
    <row r="95" spans="1:10" x14ac:dyDescent="0.2">
      <c r="A95" s="11" t="s">
        <v>96</v>
      </c>
      <c r="B95" s="12">
        <v>17265</v>
      </c>
      <c r="C95" s="13">
        <v>19972</v>
      </c>
      <c r="D95" s="14">
        <v>20972</v>
      </c>
      <c r="E95" s="15">
        <f t="shared" si="6"/>
        <v>3.3859902118640678E-2</v>
      </c>
      <c r="F95" s="16">
        <f t="shared" si="7"/>
        <v>3.2255672005797265E-2</v>
      </c>
      <c r="G95" s="30">
        <f t="shared" si="8"/>
        <v>2.8591734681924347E-2</v>
      </c>
      <c r="H95" s="35">
        <f t="shared" si="9"/>
        <v>-1.6042301128434133E-3</v>
      </c>
      <c r="I95" s="17">
        <f t="shared" si="10"/>
        <v>-3.6639373238729171E-3</v>
      </c>
      <c r="J95" s="18">
        <f t="shared" si="11"/>
        <v>-5.2681674367163304E-3</v>
      </c>
    </row>
    <row r="96" spans="1:10" x14ac:dyDescent="0.2">
      <c r="A96" s="11" t="s">
        <v>97</v>
      </c>
      <c r="B96" s="12">
        <v>13997</v>
      </c>
      <c r="C96" s="13">
        <v>13723</v>
      </c>
      <c r="D96" s="14">
        <v>13228</v>
      </c>
      <c r="E96" s="15">
        <f t="shared" si="6"/>
        <v>2.7450741381674693E-2</v>
      </c>
      <c r="F96" s="16">
        <f t="shared" si="7"/>
        <v>2.2163257907848781E-2</v>
      </c>
      <c r="G96" s="30">
        <f t="shared" si="8"/>
        <v>1.8034115314347475E-2</v>
      </c>
      <c r="H96" s="35">
        <f t="shared" si="9"/>
        <v>-5.2874834738259116E-3</v>
      </c>
      <c r="I96" s="17">
        <f t="shared" si="10"/>
        <v>-4.129142593501306E-3</v>
      </c>
      <c r="J96" s="18">
        <f t="shared" si="11"/>
        <v>-9.4166260673272176E-3</v>
      </c>
    </row>
    <row r="97" spans="1:10" x14ac:dyDescent="0.2">
      <c r="A97" s="11" t="s">
        <v>98</v>
      </c>
      <c r="B97" s="12">
        <v>36952</v>
      </c>
      <c r="C97" s="13">
        <v>42695</v>
      </c>
      <c r="D97" s="14">
        <v>51079</v>
      </c>
      <c r="E97" s="15">
        <f t="shared" si="6"/>
        <v>7.2469800352621502E-2</v>
      </c>
      <c r="F97" s="16">
        <f t="shared" si="7"/>
        <v>6.895433187900632E-2</v>
      </c>
      <c r="G97" s="30">
        <f t="shared" si="8"/>
        <v>6.9637479297063404E-2</v>
      </c>
      <c r="H97" s="35">
        <f t="shared" si="9"/>
        <v>-3.5154684736151826E-3</v>
      </c>
      <c r="I97" s="17">
        <f t="shared" si="10"/>
        <v>6.8314741805708401E-4</v>
      </c>
      <c r="J97" s="18">
        <f t="shared" si="11"/>
        <v>-2.8323210555580985E-3</v>
      </c>
    </row>
    <row r="98" spans="1:10" x14ac:dyDescent="0.2">
      <c r="A98" s="11" t="s">
        <v>99</v>
      </c>
      <c r="B98" s="12">
        <v>104666</v>
      </c>
      <c r="C98" s="13">
        <v>113329</v>
      </c>
      <c r="D98" s="14">
        <v>122623</v>
      </c>
      <c r="E98" s="15">
        <f t="shared" si="6"/>
        <v>0.20526965045755258</v>
      </c>
      <c r="F98" s="16">
        <f t="shared" si="7"/>
        <v>0.18303139659247936</v>
      </c>
      <c r="G98" s="30">
        <f t="shared" si="8"/>
        <v>0.16717548549979064</v>
      </c>
      <c r="H98" s="35">
        <f t="shared" si="9"/>
        <v>-2.2238253865073221E-2</v>
      </c>
      <c r="I98" s="17">
        <f t="shared" si="10"/>
        <v>-1.5855911092688718E-2</v>
      </c>
      <c r="J98" s="18">
        <f t="shared" si="11"/>
        <v>-3.8094164957761939E-2</v>
      </c>
    </row>
    <row r="99" spans="1:10" x14ac:dyDescent="0.2">
      <c r="A99" s="11" t="s">
        <v>100</v>
      </c>
      <c r="B99" s="12">
        <v>59393</v>
      </c>
      <c r="C99" s="13">
        <v>65632</v>
      </c>
      <c r="D99" s="14">
        <v>69340</v>
      </c>
      <c r="E99" s="15">
        <f t="shared" si="6"/>
        <v>0.11648080895061835</v>
      </c>
      <c r="F99" s="16">
        <f t="shared" si="7"/>
        <v>0.10599861131005837</v>
      </c>
      <c r="G99" s="30">
        <f t="shared" si="8"/>
        <v>9.4533229202967486E-2</v>
      </c>
      <c r="H99" s="35">
        <f t="shared" si="9"/>
        <v>-1.0482197640559979E-2</v>
      </c>
      <c r="I99" s="17">
        <f t="shared" si="10"/>
        <v>-1.1465382107090888E-2</v>
      </c>
      <c r="J99" s="18">
        <f t="shared" si="11"/>
        <v>-2.1947579747650867E-2</v>
      </c>
    </row>
    <row r="100" spans="1:10" x14ac:dyDescent="0.2">
      <c r="A100" s="11" t="s">
        <v>101</v>
      </c>
      <c r="B100" s="12">
        <v>66061</v>
      </c>
      <c r="C100" s="13">
        <v>73814</v>
      </c>
      <c r="D100" s="14">
        <v>81234</v>
      </c>
      <c r="E100" s="15">
        <f t="shared" si="6"/>
        <v>0.12955800717402385</v>
      </c>
      <c r="F100" s="16">
        <f t="shared" si="7"/>
        <v>0.11921290674123368</v>
      </c>
      <c r="G100" s="30">
        <f t="shared" si="8"/>
        <v>0.11074866370167091</v>
      </c>
      <c r="H100" s="35">
        <f t="shared" si="9"/>
        <v>-1.0345100432790175E-2</v>
      </c>
      <c r="I100" s="17">
        <f t="shared" si="10"/>
        <v>-8.464243039562766E-3</v>
      </c>
      <c r="J100" s="18">
        <f t="shared" si="11"/>
        <v>-1.8809343472352941E-2</v>
      </c>
    </row>
    <row r="101" spans="1:10" x14ac:dyDescent="0.2">
      <c r="A101" s="11" t="s">
        <v>102</v>
      </c>
      <c r="B101" s="12">
        <v>30488</v>
      </c>
      <c r="C101" s="13">
        <v>36348</v>
      </c>
      <c r="D101" s="14">
        <v>38406</v>
      </c>
      <c r="E101" s="15">
        <f t="shared" si="6"/>
        <v>5.9792684378402378E-2</v>
      </c>
      <c r="F101" s="16">
        <f t="shared" si="7"/>
        <v>5.8703643404101689E-2</v>
      </c>
      <c r="G101" s="30">
        <f t="shared" si="8"/>
        <v>5.2360011548444899E-2</v>
      </c>
      <c r="H101" s="35">
        <f t="shared" si="9"/>
        <v>-1.0890409743006882E-3</v>
      </c>
      <c r="I101" s="17">
        <f t="shared" si="10"/>
        <v>-6.3436318556567908E-3</v>
      </c>
      <c r="J101" s="18">
        <f t="shared" si="11"/>
        <v>-7.432672829957479E-3</v>
      </c>
    </row>
    <row r="102" spans="1:10" ht="15.75" thickBot="1" x14ac:dyDescent="0.25">
      <c r="A102" s="19" t="s">
        <v>103</v>
      </c>
      <c r="B102" s="20">
        <v>15419</v>
      </c>
      <c r="C102" s="21">
        <v>17774</v>
      </c>
      <c r="D102" s="22">
        <v>17818</v>
      </c>
      <c r="E102" s="31">
        <f t="shared" si="6"/>
        <v>3.0239550001003222E-2</v>
      </c>
      <c r="F102" s="32">
        <f t="shared" si="7"/>
        <v>2.870580383692372E-2</v>
      </c>
      <c r="G102" s="33">
        <f t="shared" si="8"/>
        <v>2.4291795182268167E-2</v>
      </c>
      <c r="H102" s="36">
        <f t="shared" si="9"/>
        <v>-1.5337461640795025E-3</v>
      </c>
      <c r="I102" s="23">
        <f t="shared" si="10"/>
        <v>-4.4140086546555525E-3</v>
      </c>
      <c r="J102" s="24">
        <f t="shared" si="11"/>
        <v>-5.947754818735055E-3</v>
      </c>
    </row>
    <row r="103" spans="1:10" ht="15.75" x14ac:dyDescent="0.25">
      <c r="A103" s="25" t="s">
        <v>3</v>
      </c>
      <c r="B103" s="26">
        <f t="shared" ref="B103:G103" si="12">SUM(B3:B102)</f>
        <v>6628637</v>
      </c>
      <c r="C103" s="26">
        <f t="shared" si="12"/>
        <v>8049313</v>
      </c>
      <c r="D103" s="26">
        <f t="shared" si="12"/>
        <v>9535483</v>
      </c>
      <c r="E103" s="27">
        <f t="shared" si="12"/>
        <v>12.999999999999998</v>
      </c>
      <c r="F103" s="27">
        <f t="shared" si="12"/>
        <v>12.999999999999998</v>
      </c>
      <c r="G103" s="27">
        <f t="shared" si="12"/>
        <v>12.999999999999998</v>
      </c>
    </row>
    <row r="104" spans="1:10" x14ac:dyDescent="0.2">
      <c r="A104" s="28"/>
    </row>
    <row r="105" spans="1:10" x14ac:dyDescent="0.2">
      <c r="A105" s="28"/>
    </row>
    <row r="106" spans="1:10" x14ac:dyDescent="0.2">
      <c r="A106" s="28"/>
    </row>
    <row r="107" spans="1:10" x14ac:dyDescent="0.2">
      <c r="A107" s="28"/>
    </row>
    <row r="108" spans="1:10" x14ac:dyDescent="0.2">
      <c r="A108" s="28"/>
    </row>
    <row r="109" spans="1:10" x14ac:dyDescent="0.2">
      <c r="A109" s="28"/>
    </row>
  </sheetData>
  <mergeCells count="3">
    <mergeCell ref="H1:J1"/>
    <mergeCell ref="E1:G1"/>
    <mergeCell ref="B1:D1"/>
  </mergeCells>
  <phoneticPr fontId="0" type="noConversion"/>
  <printOptions horizontalCentered="1"/>
  <pageMargins left="0.25" right="0.25" top="0.75" bottom="0.75" header="0.3" footer="0.3"/>
  <pageSetup fitToHeight="2" orientation="portrait" r:id="rId1"/>
  <headerFooter alignWithMargins="0">
    <oddHeader>&amp;C&amp;14Changes in Congressional Seats per County - 1990 to 2010*</oddHeader>
    <oddFooter>&amp;L*Based on 13 districts. North Carolina gained its 13th congressional district as a result of the 2000 census.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</vt:lpstr>
      <vt:lpstr>County!Print_Titles</vt:lpstr>
    </vt:vector>
  </TitlesOfParts>
  <Company>NC GENERAL ASSEMBLY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Frey</dc:creator>
  <cp:lastModifiedBy>Dan Frey (ISD)</cp:lastModifiedBy>
  <cp:lastPrinted>2011-03-02T17:38:03Z</cp:lastPrinted>
  <dcterms:created xsi:type="dcterms:W3CDTF">2001-04-14T16:10:54Z</dcterms:created>
  <dcterms:modified xsi:type="dcterms:W3CDTF">2011-03-02T17:41:08Z</dcterms:modified>
</cp:coreProperties>
</file>